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ф0503768_Приказ172н" sheetId="1" r:id="rId1"/>
  </sheets>
  <definedNames/>
  <calcPr fullCalcOnLoad="1"/>
</workbook>
</file>

<file path=xl/sharedStrings.xml><?xml version="1.0" encoding="utf-8"?>
<sst xmlns="http://schemas.openxmlformats.org/spreadsheetml/2006/main" count="815" uniqueCount="275">
  <si>
    <t/>
  </si>
  <si>
    <t>СВЕДЕНИЯ О ДВИЖЕНИИ НЕФИНАНСОВЫХ АКТИВОВ</t>
  </si>
  <si>
    <t>Код формы по ОКУД</t>
  </si>
  <si>
    <t>0503768</t>
  </si>
  <si>
    <t>Вид деятельности</t>
  </si>
  <si>
    <t>Субсидии на выполнение государственного (муниципального) задания</t>
  </si>
  <si>
    <t>1. Нефинансовые активы</t>
  </si>
  <si>
    <t>Счет аналитического учета</t>
  </si>
  <si>
    <t>наименование</t>
  </si>
  <si>
    <t>код</t>
  </si>
  <si>
    <t>Код строки</t>
  </si>
  <si>
    <t>Наличие на начало года</t>
  </si>
  <si>
    <t>Поступление (увеличение)</t>
  </si>
  <si>
    <t>Выбытие (уменьшение)</t>
  </si>
  <si>
    <t>Наличие на конец года</t>
  </si>
  <si>
    <t>1</t>
  </si>
  <si>
    <t>2</t>
  </si>
  <si>
    <t>3</t>
  </si>
  <si>
    <t>4</t>
  </si>
  <si>
    <t>5</t>
  </si>
  <si>
    <t>6</t>
  </si>
  <si>
    <t>7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</si>
  <si>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</si>
  <si>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</si>
  <si>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</si>
  <si>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</si>
  <si>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</si>
  <si>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</si>
  <si>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</si>
  <si>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Нежилые помещения</t>
  </si>
  <si>
    <t>0101Х2000</t>
  </si>
  <si>
    <t>012</t>
  </si>
  <si>
    <t>Сооружения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</si>
  <si>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</si>
  <si>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</si>
  <si>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</si>
  <si>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</si>
  <si>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</si>
  <si>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</si>
  <si>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</si>
  <si>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</si>
  <si>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Производственный и хозяйственный инвентарь</t>
  </si>
  <si>
    <t>0101Х6000</t>
  </si>
  <si>
    <t>016</t>
  </si>
  <si>
    <t>Библиотечный фонд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</si>
  <si>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</si>
  <si>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</si>
  <si>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</si>
  <si>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</si>
  <si>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</si>
  <si>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</si>
  <si>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</si>
  <si>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</si>
  <si>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</si>
  <si>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</si>
  <si>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</si>
  <si>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</si>
  <si>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Амортизация нежилых помещений</t>
  </si>
  <si>
    <t>0104Х2000</t>
  </si>
  <si>
    <t>052</t>
  </si>
  <si>
    <t>Амортизация сооружений</t>
  </si>
  <si>
    <t>0104Х3000</t>
  </si>
  <si>
    <t>053</t>
  </si>
  <si>
    <t xml:space="preserve">  Форма 0503768 с. 2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</si>
  <si>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</si>
  <si>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</si>
  <si>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</si>
  <si>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</si>
  <si>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</si>
  <si>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</si>
  <si>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Амортизация производственного и хозяйственного инвентаря</t>
  </si>
  <si>
    <t>0104Х6000</t>
  </si>
  <si>
    <t>056</t>
  </si>
  <si>
    <t>Амортизация библиотечного фонда</t>
  </si>
  <si>
    <t>0104Х7000</t>
  </si>
  <si>
    <t>057</t>
  </si>
  <si>
    <t>Амортизация прочих основных средств</t>
  </si>
  <si>
    <t>0104Х8000</t>
  </si>
  <si>
    <t>058</t>
  </si>
  <si>
    <t>1.3. Вложения в основные средства</t>
  </si>
  <si>
    <t>0106Х1000</t>
  </si>
  <si>
    <t>070</t>
  </si>
  <si>
    <t>1.4. Основные средства в пути</t>
  </si>
  <si>
    <t>0107Х1000</t>
  </si>
  <si>
    <t>080</t>
  </si>
  <si>
    <t>2. Движение нематериальных активов</t>
  </si>
  <si>
    <t>2.1. Нематериальные активы</t>
  </si>
  <si>
    <t>0102Х0000</t>
  </si>
  <si>
    <t>110</t>
  </si>
  <si>
    <t>2.2. Амортизация нематериальных активов</t>
  </si>
  <si>
    <t>0104Х9000</t>
  </si>
  <si>
    <t>120</t>
  </si>
  <si>
    <t>2.3. Вложения в нематериальные активы</t>
  </si>
  <si>
    <t>0106Х2000</t>
  </si>
  <si>
    <t>130</t>
  </si>
  <si>
    <t>3. Движение непроизведенных активов</t>
  </si>
  <si>
    <t>3.1. Непроизведенные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</si>
  <si>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</si>
  <si>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</si>
  <si>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</si>
  <si>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</si>
  <si>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</si>
  <si>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</si>
  <si>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</si>
  <si>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</si>
  <si>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</si>
  <si>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</si>
  <si>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</si>
  <si>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3.2. Капитальные вложения в непроизведенные активы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</si>
  <si>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</si>
  <si>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</si>
  <si>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</si>
  <si>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</si>
  <si>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</si>
  <si>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</si>
  <si>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</si>
  <si>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</si>
  <si>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</si>
  <si>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</si>
  <si>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</si>
  <si>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</si>
  <si>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>2. Недвижимое и особо ценное имущество учреждения</t>
  </si>
  <si>
    <t xml:space="preserve">  Форма 0503768 с. 3</t>
  </si>
  <si>
    <t>1.1. Основные средства, всего</t>
  </si>
  <si>
    <t>310</t>
  </si>
  <si>
    <t xml:space="preserve">   из них
  недвижимое имущество</t>
  </si>
  <si>
    <t>010110000</t>
  </si>
  <si>
    <t>311</t>
  </si>
  <si>
    <t xml:space="preserve">   особо ценное имущество</t>
  </si>
  <si>
    <t>010120000</t>
  </si>
  <si>
    <t>312</t>
  </si>
  <si>
    <t>1.2. Амортизация основных средств, всего</t>
  </si>
  <si>
    <t>320</t>
  </si>
  <si>
    <t xml:space="preserve"> </t>
  </si>
  <si>
    <t xml:space="preserve">   из них
   недвижимое имущество </t>
  </si>
  <si>
    <t>010410000</t>
  </si>
  <si>
    <t>321</t>
  </si>
  <si>
    <t>010420000</t>
  </si>
  <si>
    <t>322</t>
  </si>
  <si>
    <t>1.3. Вложения в основные средства, всего</t>
  </si>
  <si>
    <t>330</t>
  </si>
  <si>
    <t xml:space="preserve">   из них
   недвижимое имущество
</t>
  </si>
  <si>
    <t>010611000</t>
  </si>
  <si>
    <t>331</t>
  </si>
  <si>
    <t>010621000</t>
  </si>
  <si>
    <t>332</t>
  </si>
  <si>
    <t>1.4. Основные средства в пути, всего</t>
  </si>
  <si>
    <t>340</t>
  </si>
  <si>
    <t xml:space="preserve">   недвижимое имущество</t>
  </si>
  <si>
    <t>341</t>
  </si>
  <si>
    <t>342</t>
  </si>
  <si>
    <t>2.1. Нематериальные активы, всего</t>
  </si>
  <si>
    <t>350</t>
  </si>
  <si>
    <t xml:space="preserve">   из них
   особо ценное имущество</t>
  </si>
  <si>
    <t>010220000</t>
  </si>
  <si>
    <t>352</t>
  </si>
  <si>
    <t>2.2. Амортизация нематериальных активов, всего</t>
  </si>
  <si>
    <t>360</t>
  </si>
  <si>
    <t>010429000</t>
  </si>
  <si>
    <t>362</t>
  </si>
  <si>
    <t>Форма 0503768 с.4</t>
  </si>
  <si>
    <t>2.3. Вложения в нематериальные
активы, всего</t>
  </si>
  <si>
    <t>370</t>
  </si>
  <si>
    <t>010622000</t>
  </si>
  <si>
    <t>372</t>
  </si>
  <si>
    <t>010310000</t>
  </si>
  <si>
    <t>380</t>
  </si>
  <si>
    <t>3.2. Непроизведенные активы</t>
  </si>
  <si>
    <t>010613000</t>
  </si>
  <si>
    <t>390</t>
  </si>
  <si>
    <t>4.1. Материальные запасы, всего</t>
  </si>
  <si>
    <t>410</t>
  </si>
  <si>
    <t>010520000</t>
  </si>
  <si>
    <t>412</t>
  </si>
  <si>
    <t>4.2. Вложения в материальные запасы, всего</t>
  </si>
  <si>
    <t>420</t>
  </si>
  <si>
    <t>010624000</t>
  </si>
  <si>
    <t>422</t>
  </si>
  <si>
    <t>430</t>
  </si>
  <si>
    <t xml:space="preserve">   из них
   особо ценное</t>
  </si>
  <si>
    <t>010723000</t>
  </si>
  <si>
    <t>432</t>
  </si>
  <si>
    <t>Форма 0503768 с.5</t>
  </si>
  <si>
    <t>3. Движение материальных ценностей на забалансовых счетах</t>
  </si>
  <si>
    <t>Забалансовый счет</t>
  </si>
  <si>
    <t>1. Имущество, полученное в пользование</t>
  </si>
  <si>
    <t>01</t>
  </si>
  <si>
    <t>450</t>
  </si>
  <si>
    <t>в том числе
недвижимое имущество</t>
  </si>
  <si>
    <t>451</t>
  </si>
  <si>
    <t xml:space="preserve">     из них непроизведенное</t>
  </si>
  <si>
    <t>452</t>
  </si>
  <si>
    <t>движимое</t>
  </si>
  <si>
    <t>453</t>
  </si>
  <si>
    <t>2. Материальные ценности,принятые на хранение</t>
  </si>
  <si>
    <t>02</t>
  </si>
  <si>
    <t>460</t>
  </si>
  <si>
    <t>X</t>
  </si>
  <si>
    <t xml:space="preserve">   из них</t>
  </si>
  <si>
    <t>3. Бланки строгой отчетности</t>
  </si>
  <si>
    <t>03</t>
  </si>
  <si>
    <t>470</t>
  </si>
  <si>
    <t>4. Материальные ценности, оплаченные по централизованному снабжению, всего</t>
  </si>
  <si>
    <t>05</t>
  </si>
  <si>
    <t>480</t>
  </si>
  <si>
    <t>в том числе
основные средства</t>
  </si>
  <si>
    <t>481</t>
  </si>
  <si>
    <t xml:space="preserve">   из них 
   особо ценное имущество</t>
  </si>
  <si>
    <t>482</t>
  </si>
  <si>
    <t>материальные запасы</t>
  </si>
  <si>
    <t>483</t>
  </si>
  <si>
    <t xml:space="preserve">   из них
   особо ценное движимое имущество</t>
  </si>
  <si>
    <t>484</t>
  </si>
  <si>
    <t>5. Переходящие награды, призы, кубки и ценные подарки, сувениры</t>
  </si>
  <si>
    <t>07</t>
  </si>
  <si>
    <t>490</t>
  </si>
  <si>
    <t>Форма 0503768 с.6</t>
  </si>
  <si>
    <t>6. Основные средства, стоимостью до
3 000 рублей включительно в эксплуатации</t>
  </si>
  <si>
    <t>21</t>
  </si>
  <si>
    <t>510</t>
  </si>
  <si>
    <t>в том числе
особо ценное имущество</t>
  </si>
  <si>
    <t>511</t>
  </si>
  <si>
    <t>иное движимое имущество</t>
  </si>
  <si>
    <t>512</t>
  </si>
  <si>
    <t>7. Материальные ценности, полученные по централизованному снабжению</t>
  </si>
  <si>
    <t>22</t>
  </si>
  <si>
    <t>520</t>
  </si>
  <si>
    <t>521</t>
  </si>
  <si>
    <t>522</t>
  </si>
  <si>
    <t>523</t>
  </si>
  <si>
    <t>524</t>
  </si>
  <si>
    <t>8. Периодические издания для пользования</t>
  </si>
  <si>
    <t>23</t>
  </si>
  <si>
    <t>530</t>
  </si>
  <si>
    <t>9. Имущество, переданное в доверительное управление</t>
  </si>
  <si>
    <t>24</t>
  </si>
  <si>
    <t>540</t>
  </si>
  <si>
    <t>541</t>
  </si>
  <si>
    <t xml:space="preserve">   из них
   недвижимое имущество</t>
  </si>
  <si>
    <t>542</t>
  </si>
  <si>
    <t>543</t>
  </si>
  <si>
    <t>нематериальные активы</t>
  </si>
  <si>
    <t>544</t>
  </si>
  <si>
    <t>545</t>
  </si>
  <si>
    <t>546</t>
  </si>
  <si>
    <t>547</t>
  </si>
  <si>
    <t>Форма 0503768 с.7</t>
  </si>
  <si>
    <t>10. Имущество, переданное в возмездное пользование (аренду)</t>
  </si>
  <si>
    <t>25</t>
  </si>
  <si>
    <t>550</t>
  </si>
  <si>
    <t>551</t>
  </si>
  <si>
    <t>552</t>
  </si>
  <si>
    <t>553</t>
  </si>
  <si>
    <t>554</t>
  </si>
  <si>
    <t>555</t>
  </si>
  <si>
    <t>556</t>
  </si>
  <si>
    <t>557</t>
  </si>
  <si>
    <t>11. Имущество, переданное в безвозмездное пользование</t>
  </si>
  <si>
    <t>26</t>
  </si>
  <si>
    <t>560</t>
  </si>
  <si>
    <t>561</t>
  </si>
  <si>
    <t xml:space="preserve">   из них 
   недвижимое имущество</t>
  </si>
  <si>
    <t>562</t>
  </si>
  <si>
    <t>563</t>
  </si>
  <si>
    <t>564</t>
  </si>
  <si>
    <t>565</t>
  </si>
  <si>
    <t>566</t>
  </si>
  <si>
    <t>567</t>
  </si>
  <si>
    <t>Руководитель</t>
  </si>
  <si>
    <t>Гришаева Татьяна Николаевна</t>
  </si>
  <si>
    <t>(подпись)</t>
  </si>
  <si>
    <t>(расшифровка подписи)</t>
  </si>
  <si>
    <t>Главный бухгалтер</t>
  </si>
  <si>
    <t>Лютова Галина Викторовна</t>
  </si>
  <si>
    <t>4 октября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</si>
</sst>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10"/>
      <color indexed="8"/>
      <name val="Tahoma"/>
      <family val="0"/>
    </font>
    <font>
      <sz val="7"/>
      <color indexed="8"/>
      <name val="Tahoma"/>
      <family val="0"/>
    </font>
    <font>
      <b/>
      <sz val="8"/>
      <color indexed="8"/>
      <name val="Tahoma"/>
      <family val="0"/>
    </font>
    <font>
      <b/>
      <i/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left" wrapText="1"/>
    </xf>
    <xf numFmtId="0" fontId="3" fillId="33" borderId="0" xfId="0" applyNumberFormat="1" applyFont="1" applyFill="1" applyAlignment="1">
      <alignment horizontal="left" vertical="top" wrapText="1"/>
    </xf>
    <xf numFmtId="0" fontId="4" fillId="33" borderId="0" xfId="0" applyNumberFormat="1" applyFont="1" applyFill="1" applyAlignment="1">
      <alignment horizontal="center" vertical="top" wrapText="1"/>
    </xf>
    <xf numFmtId="0" fontId="3" fillId="33" borderId="0" xfId="0" applyNumberFormat="1" applyFont="1" applyFill="1" applyAlignment="1">
      <alignment horizontal="right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33" borderId="11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center" vertical="top" wrapText="1"/>
    </xf>
    <xf numFmtId="0" fontId="6" fillId="33" borderId="0" xfId="0" applyNumberFormat="1" applyFont="1" applyFill="1" applyAlignment="1">
      <alignment horizontal="center" vertical="top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right" vertical="center" wrapText="1"/>
    </xf>
    <xf numFmtId="0" fontId="3" fillId="33" borderId="14" xfId="0" applyNumberFormat="1" applyFont="1" applyFill="1" applyBorder="1" applyAlignment="1">
      <alignment horizontal="right" vertical="center" wrapText="1"/>
    </xf>
    <xf numFmtId="0" fontId="3" fillId="33" borderId="15" xfId="0" applyNumberFormat="1" applyFont="1" applyFill="1" applyBorder="1" applyAlignment="1">
      <alignment horizontal="right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right" vertical="center" wrapText="1"/>
    </xf>
    <xf numFmtId="4" fontId="3" fillId="33" borderId="12" xfId="0" applyNumberFormat="1" applyFont="1" applyFill="1" applyBorder="1" applyAlignment="1">
      <alignment horizontal="right" vertical="center" wrapText="1"/>
    </xf>
    <xf numFmtId="4" fontId="3" fillId="33" borderId="17" xfId="0" applyNumberFormat="1" applyFont="1" applyFill="1" applyBorder="1" applyAlignment="1">
      <alignment horizontal="right" vertical="center" wrapText="1"/>
    </xf>
    <xf numFmtId="0" fontId="3" fillId="33" borderId="12" xfId="0" applyNumberFormat="1" applyFont="1" applyFill="1" applyBorder="1" applyAlignment="1">
      <alignment horizontal="left" vertical="center" wrapText="1"/>
    </xf>
    <xf numFmtId="0" fontId="3" fillId="33" borderId="12" xfId="0" applyNumberFormat="1" applyFont="1" applyFill="1" applyBorder="1" applyAlignment="1">
      <alignment horizontal="right" vertical="center" wrapText="1"/>
    </xf>
    <xf numFmtId="0" fontId="3" fillId="33" borderId="12" xfId="0" applyNumberFormat="1" applyFont="1" applyFill="1" applyBorder="1" applyAlignment="1">
      <alignment horizontal="right" vertical="center" wrapText="1"/>
    </xf>
    <xf numFmtId="0" fontId="3" fillId="33" borderId="17" xfId="0" applyNumberFormat="1" applyFont="1" applyFill="1" applyBorder="1" applyAlignment="1">
      <alignment horizontal="righ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left" vertical="center" wrapText="1"/>
    </xf>
    <xf numFmtId="4" fontId="3" fillId="33" borderId="14" xfId="0" applyNumberFormat="1" applyFont="1" applyFill="1" applyBorder="1" applyAlignment="1">
      <alignment horizontal="right" vertical="center" wrapText="1"/>
    </xf>
    <xf numFmtId="4" fontId="3" fillId="33" borderId="14" xfId="0" applyNumberFormat="1" applyFont="1" applyFill="1" applyBorder="1" applyAlignment="1">
      <alignment horizontal="right" vertical="center" wrapText="1"/>
    </xf>
    <xf numFmtId="4" fontId="3" fillId="33" borderId="15" xfId="0" applyNumberFormat="1" applyFont="1" applyFill="1" applyBorder="1" applyAlignment="1">
      <alignment horizontal="right" vertical="center" wrapText="1"/>
    </xf>
    <xf numFmtId="0" fontId="6" fillId="33" borderId="12" xfId="0" applyNumberFormat="1" applyFont="1" applyFill="1" applyBorder="1" applyAlignment="1">
      <alignment horizontal="left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lef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52"/>
  <sheetViews>
    <sheetView tabSelected="1" zoomScalePageLayoutView="0" workbookViewId="0" topLeftCell="A1">
      <selection activeCell="A1" sqref="A1:AC1"/>
    </sheetView>
  </sheetViews>
  <sheetFormatPr defaultColWidth="9.140625" defaultRowHeight="12.75"/>
  <cols>
    <col min="1" max="1" width="14.7109375" style="1" customWidth="1"/>
    <col min="2" max="4" width="0.13671875" style="1" customWidth="1"/>
    <col min="5" max="5" width="4.7109375" style="1" customWidth="1"/>
    <col min="6" max="6" width="6.7109375" style="1" customWidth="1"/>
    <col min="7" max="7" width="1.7109375" style="1" customWidth="1"/>
    <col min="8" max="8" width="0.13671875" style="1" customWidth="1"/>
    <col min="9" max="9" width="7.7109375" style="1" customWidth="1"/>
    <col min="10" max="10" width="1.7109375" style="1" customWidth="1"/>
    <col min="11" max="12" width="0.13671875" style="1" customWidth="1"/>
    <col min="13" max="13" width="5.7109375" style="1" customWidth="1"/>
    <col min="14" max="14" width="2.7109375" style="1" customWidth="1"/>
    <col min="15" max="16" width="0.13671875" style="1" customWidth="1"/>
    <col min="17" max="17" width="14.7109375" style="1" customWidth="1"/>
    <col min="18" max="18" width="21.7109375" style="1" customWidth="1"/>
    <col min="19" max="19" width="3.7109375" style="1" customWidth="1"/>
    <col min="20" max="21" width="0.13671875" style="1" customWidth="1"/>
    <col min="22" max="22" width="17.7109375" style="1" customWidth="1"/>
    <col min="23" max="23" width="10.7109375" style="1" customWidth="1"/>
    <col min="24" max="26" width="1.7109375" style="1" customWidth="1"/>
    <col min="27" max="27" width="9.7109375" style="1" customWidth="1"/>
    <col min="28" max="28" width="10.7109375" style="1" customWidth="1"/>
    <col min="29" max="29" width="11.7109375" style="1" customWidth="1"/>
  </cols>
  <sheetData>
    <row r="1" spans="1:29" s="1" customFormat="1" ht="13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s="1" customFormat="1" ht="15.75" customHeight="1">
      <c r="A2" s="4" t="s">
        <v>0</v>
      </c>
      <c r="B2" s="4"/>
      <c r="C2" s="4"/>
      <c r="D2" s="4"/>
      <c r="E2" s="4"/>
      <c r="F2" s="4"/>
      <c r="G2" s="4"/>
      <c r="H2" s="4" t="s">
        <v>1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 t="s">
        <v>2</v>
      </c>
      <c r="Z2" s="5"/>
      <c r="AA2" s="5"/>
      <c r="AB2" s="5"/>
      <c r="AC2" s="6" t="s">
        <v>3</v>
      </c>
    </row>
    <row r="3" spans="1:29" s="1" customFormat="1" ht="13.5" customHeight="1">
      <c r="A3" s="3" t="s">
        <v>4</v>
      </c>
      <c r="B3" s="3"/>
      <c r="C3" s="3"/>
      <c r="D3" s="3"/>
      <c r="E3" s="3"/>
      <c r="F3" s="3"/>
      <c r="G3" s="3"/>
      <c r="H3" s="7" t="s">
        <v>5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3" t="s">
        <v>0</v>
      </c>
      <c r="Z3" s="3"/>
      <c r="AA3" s="3"/>
      <c r="AB3" s="3"/>
      <c r="AC3" s="3"/>
    </row>
    <row r="4" spans="1:29" s="1" customFormat="1" ht="12" customHeight="1">
      <c r="A4" s="8" t="s">
        <v>0</v>
      </c>
      <c r="B4" s="8"/>
      <c r="C4" s="8"/>
      <c r="D4" s="8"/>
      <c r="E4" s="8"/>
      <c r="F4" s="8"/>
      <c r="G4" s="8"/>
      <c r="H4" s="9" t="s">
        <v>0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8" t="s">
        <v>0</v>
      </c>
      <c r="Z4" s="8"/>
      <c r="AA4" s="8"/>
      <c r="AB4" s="8"/>
      <c r="AC4" s="8"/>
    </row>
    <row r="5" spans="1:29" s="1" customFormat="1" ht="13.5" customHeight="1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s="1" customFormat="1" ht="13.5" customHeight="1">
      <c r="A6" s="10" t="s">
        <v>0</v>
      </c>
      <c r="B6" s="10"/>
      <c r="C6" s="10"/>
      <c r="D6" s="10"/>
      <c r="E6" s="10"/>
      <c r="F6" s="10"/>
      <c r="G6" s="10"/>
      <c r="H6" s="10"/>
      <c r="I6" s="10" t="s">
        <v>6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 t="s">
        <v>0</v>
      </c>
      <c r="AB6" s="10"/>
      <c r="AC6" s="10"/>
    </row>
    <row r="7" spans="1:29" s="1" customFormat="1" ht="13.5" customHeight="1">
      <c r="A7" s="3" t="s">
        <v>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s="1" customFormat="1" ht="13.5" customHeight="1">
      <c r="A8" s="11" t="s">
        <v>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 t="s">
        <v>10</v>
      </c>
      <c r="P8" s="11"/>
      <c r="Q8" s="11"/>
      <c r="R8" s="11" t="s">
        <v>11</v>
      </c>
      <c r="S8" s="11" t="s">
        <v>12</v>
      </c>
      <c r="T8" s="11"/>
      <c r="U8" s="11"/>
      <c r="V8" s="11"/>
      <c r="W8" s="11" t="s">
        <v>13</v>
      </c>
      <c r="X8" s="11"/>
      <c r="Y8" s="11"/>
      <c r="Z8" s="11"/>
      <c r="AA8" s="11"/>
      <c r="AB8" s="11" t="s">
        <v>14</v>
      </c>
      <c r="AC8" s="11"/>
    </row>
    <row r="9" spans="1:29" s="1" customFormat="1" ht="13.5" customHeight="1">
      <c r="A9" s="11" t="s">
        <v>8</v>
      </c>
      <c r="B9" s="11"/>
      <c r="C9" s="11"/>
      <c r="D9" s="11"/>
      <c r="E9" s="11"/>
      <c r="F9" s="11"/>
      <c r="G9" s="11"/>
      <c r="H9" s="11"/>
      <c r="I9" s="11"/>
      <c r="J9" s="11" t="s">
        <v>9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29" s="1" customFormat="1" ht="12.75" customHeight="1">
      <c r="A10" s="12" t="s">
        <v>15</v>
      </c>
      <c r="B10" s="12"/>
      <c r="C10" s="12"/>
      <c r="D10" s="12"/>
      <c r="E10" s="12"/>
      <c r="F10" s="12"/>
      <c r="G10" s="12"/>
      <c r="H10" s="12"/>
      <c r="I10" s="12"/>
      <c r="J10" s="12" t="s">
        <v>16</v>
      </c>
      <c r="K10" s="12"/>
      <c r="L10" s="12"/>
      <c r="M10" s="12"/>
      <c r="N10" s="12"/>
      <c r="O10" s="12" t="s">
        <v>17</v>
      </c>
      <c r="P10" s="12"/>
      <c r="Q10" s="12"/>
      <c r="R10" s="13" t="s">
        <v>18</v>
      </c>
      <c r="S10" s="12" t="s">
        <v>19</v>
      </c>
      <c r="T10" s="12"/>
      <c r="U10" s="12"/>
      <c r="V10" s="12"/>
      <c r="W10" s="12" t="s">
        <v>20</v>
      </c>
      <c r="X10" s="12"/>
      <c r="Y10" s="12"/>
      <c r="Z10" s="12"/>
      <c r="AA10" s="12"/>
      <c r="AB10" s="12" t="s">
        <v>21</v>
      </c>
      <c r="AC10" s="12"/>
    </row>
    <row r="11" spans="1:29" s="1" customFormat="1" ht="13.5" customHeight="1">
      <c r="A11" s="14" t="s">
        <v>22</v>
      </c>
      <c r="B11" s="14"/>
      <c r="C11" s="14"/>
      <c r="D11" s="14"/>
      <c r="E11" s="14"/>
      <c r="F11" s="14"/>
      <c r="G11" s="14"/>
      <c r="H11" s="14"/>
      <c r="I11" s="14"/>
      <c r="J11" s="15" t="s">
        <v>0</v>
      </c>
      <c r="K11" s="15"/>
      <c r="L11" s="15"/>
      <c r="M11" s="15"/>
      <c r="N11" s="15"/>
      <c r="O11" s="16" t="s">
        <v>0</v>
      </c>
      <c r="P11" s="16"/>
      <c r="Q11" s="16"/>
      <c r="R11" s="17" t="s">
        <v>0</v>
      </c>
      <c r="S11" s="18" t="s">
        <v>0</v>
      </c>
      <c r="T11" s="18"/>
      <c r="U11" s="18"/>
      <c r="V11" s="18"/>
      <c r="W11" s="18" t="s">
        <v>0</v>
      </c>
      <c r="X11" s="18"/>
      <c r="Y11" s="18"/>
      <c r="Z11" s="18"/>
      <c r="AA11" s="18"/>
      <c r="AB11" s="19" t="s">
        <v>0</v>
      </c>
      <c r="AC11" s="19"/>
    </row>
    <row r="12" spans="1:29" s="1" customFormat="1" ht="13.5" customHeight="1">
      <c r="A12" s="20" t="s">
        <v>23</v>
      </c>
      <c r="B12" s="20"/>
      <c r="C12" s="20"/>
      <c r="D12" s="20"/>
      <c r="E12" s="20"/>
      <c r="F12" s="20"/>
      <c r="G12" s="20"/>
      <c r="H12" s="20"/>
      <c r="I12" s="20"/>
      <c r="J12" s="21" t="s">
        <v>24</v>
      </c>
      <c r="K12" s="21"/>
      <c r="L12" s="21"/>
      <c r="M12" s="21"/>
      <c r="N12" s="21"/>
      <c r="O12" s="11" t="s">
        <v>25</v>
      </c>
      <c r="P12" s="11"/>
      <c r="Q12" s="11"/>
      <c r="R12" s="22">
        <f>24360873.39</f>
        <v>24360873.39</v>
      </c>
      <c r="S12" s="23">
        <f>623090.79</f>
        <v>623090.79</v>
      </c>
      <c r="T12" s="23"/>
      <c r="U12" s="23"/>
      <c r="V12" s="23"/>
      <c r="W12" s="23">
        <f>2234</f>
        <v>2234</v>
      </c>
      <c r="X12" s="23"/>
      <c r="Y12" s="23"/>
      <c r="Z12" s="23"/>
      <c r="AA12" s="23"/>
      <c r="AB12" s="24">
        <f>24981730.18</f>
        <v>24981730.18</v>
      </c>
      <c r="AC12" s="24"/>
    </row>
    <row r="13" spans="1:29" s="1" customFormat="1" ht="13.5" customHeight="1">
      <c r="A13" s="25" t="s">
        <v>26</v>
      </c>
      <c r="B13" s="25"/>
      <c r="C13" s="25"/>
      <c r="D13" s="25"/>
      <c r="E13" s="25"/>
      <c r="F13" s="25"/>
      <c r="G13" s="25"/>
      <c r="H13" s="25"/>
      <c r="I13" s="25"/>
      <c r="J13" s="21" t="s">
        <v>27</v>
      </c>
      <c r="K13" s="21"/>
      <c r="L13" s="21"/>
      <c r="M13" s="21"/>
      <c r="N13" s="21"/>
      <c r="O13" s="11" t="s">
        <v>28</v>
      </c>
      <c r="P13" s="11"/>
      <c r="Q13" s="11"/>
      <c r="R13" s="26" t="s">
        <v>0</v>
      </c>
      <c r="S13" s="27" t="s">
        <v>0</v>
      </c>
      <c r="T13" s="27"/>
      <c r="U13" s="27"/>
      <c r="V13" s="27"/>
      <c r="W13" s="27" t="s">
        <v>0</v>
      </c>
      <c r="X13" s="27"/>
      <c r="Y13" s="27"/>
      <c r="Z13" s="27"/>
      <c r="AA13" s="27"/>
      <c r="AB13" s="28" t="s">
        <v>0</v>
      </c>
      <c r="AC13" s="28"/>
    </row>
    <row r="14" spans="1:29" s="1" customFormat="1" ht="13.5" customHeight="1">
      <c r="A14" s="25" t="s">
        <v>29</v>
      </c>
      <c r="B14" s="25"/>
      <c r="C14" s="25"/>
      <c r="D14" s="25"/>
      <c r="E14" s="25"/>
      <c r="F14" s="25"/>
      <c r="G14" s="25"/>
      <c r="H14" s="25"/>
      <c r="I14" s="25"/>
      <c r="J14" s="21" t="s">
        <v>30</v>
      </c>
      <c r="K14" s="21"/>
      <c r="L14" s="21"/>
      <c r="M14" s="21"/>
      <c r="N14" s="21"/>
      <c r="O14" s="11" t="s">
        <v>31</v>
      </c>
      <c r="P14" s="11"/>
      <c r="Q14" s="11"/>
      <c r="R14" s="22">
        <f>21534555.48</f>
        <v>21534555.48</v>
      </c>
      <c r="S14" s="27" t="s">
        <v>0</v>
      </c>
      <c r="T14" s="27"/>
      <c r="U14" s="27"/>
      <c r="V14" s="27"/>
      <c r="W14" s="27" t="s">
        <v>0</v>
      </c>
      <c r="X14" s="27"/>
      <c r="Y14" s="27"/>
      <c r="Z14" s="27"/>
      <c r="AA14" s="27"/>
      <c r="AB14" s="24">
        <f>21534555.48</f>
        <v>21534555.48</v>
      </c>
      <c r="AC14" s="24"/>
    </row>
    <row r="15" spans="1:29" s="1" customFormat="1" ht="13.5" customHeight="1">
      <c r="A15" s="25" t="s">
        <v>32</v>
      </c>
      <c r="B15" s="25"/>
      <c r="C15" s="25"/>
      <c r="D15" s="25"/>
      <c r="E15" s="25"/>
      <c r="F15" s="25"/>
      <c r="G15" s="25"/>
      <c r="H15" s="25"/>
      <c r="I15" s="25"/>
      <c r="J15" s="21" t="s">
        <v>33</v>
      </c>
      <c r="K15" s="21"/>
      <c r="L15" s="21"/>
      <c r="M15" s="21"/>
      <c r="N15" s="21"/>
      <c r="O15" s="11" t="s">
        <v>34</v>
      </c>
      <c r="P15" s="11"/>
      <c r="Q15" s="11"/>
      <c r="R15" s="26" t="s">
        <v>0</v>
      </c>
      <c r="S15" s="27" t="s">
        <v>0</v>
      </c>
      <c r="T15" s="27"/>
      <c r="U15" s="27"/>
      <c r="V15" s="27"/>
      <c r="W15" s="27" t="s">
        <v>0</v>
      </c>
      <c r="X15" s="27"/>
      <c r="Y15" s="27"/>
      <c r="Z15" s="27"/>
      <c r="AA15" s="27"/>
      <c r="AB15" s="28" t="s">
        <v>0</v>
      </c>
      <c r="AC15" s="28"/>
    </row>
    <row r="16" spans="1:29" s="1" customFormat="1" ht="13.5" customHeight="1">
      <c r="A16" s="25" t="s">
        <v>35</v>
      </c>
      <c r="B16" s="25"/>
      <c r="C16" s="25"/>
      <c r="D16" s="25"/>
      <c r="E16" s="25"/>
      <c r="F16" s="25"/>
      <c r="G16" s="25"/>
      <c r="H16" s="25"/>
      <c r="I16" s="25"/>
      <c r="J16" s="21" t="s">
        <v>36</v>
      </c>
      <c r="K16" s="21"/>
      <c r="L16" s="21"/>
      <c r="M16" s="21"/>
      <c r="N16" s="21"/>
      <c r="O16" s="11" t="s">
        <v>37</v>
      </c>
      <c r="P16" s="11"/>
      <c r="Q16" s="11"/>
      <c r="R16" s="22">
        <f>1102693.77</f>
        <v>1102693.77</v>
      </c>
      <c r="S16" s="23">
        <f>601170.99</f>
        <v>601170.99</v>
      </c>
      <c r="T16" s="23"/>
      <c r="U16" s="23"/>
      <c r="V16" s="23"/>
      <c r="W16" s="23">
        <f>2234</f>
        <v>2234</v>
      </c>
      <c r="X16" s="23"/>
      <c r="Y16" s="23"/>
      <c r="Z16" s="23"/>
      <c r="AA16" s="23"/>
      <c r="AB16" s="24">
        <f>1701630.76</f>
        <v>1701630.76</v>
      </c>
      <c r="AC16" s="24"/>
    </row>
    <row r="17" spans="1:29" s="1" customFormat="1" ht="13.5" customHeight="1">
      <c r="A17" s="25" t="s">
        <v>38</v>
      </c>
      <c r="B17" s="25"/>
      <c r="C17" s="25"/>
      <c r="D17" s="25"/>
      <c r="E17" s="25"/>
      <c r="F17" s="25"/>
      <c r="G17" s="25"/>
      <c r="H17" s="25"/>
      <c r="I17" s="25"/>
      <c r="J17" s="21" t="s">
        <v>39</v>
      </c>
      <c r="K17" s="21"/>
      <c r="L17" s="21"/>
      <c r="M17" s="21"/>
      <c r="N17" s="21"/>
      <c r="O17" s="11" t="s">
        <v>40</v>
      </c>
      <c r="P17" s="11"/>
      <c r="Q17" s="11"/>
      <c r="R17" s="22">
        <f>1120000</f>
        <v>1120000</v>
      </c>
      <c r="S17" s="27" t="s">
        <v>0</v>
      </c>
      <c r="T17" s="27"/>
      <c r="U17" s="27"/>
      <c r="V17" s="27"/>
      <c r="W17" s="27" t="s">
        <v>0</v>
      </c>
      <c r="X17" s="27"/>
      <c r="Y17" s="27"/>
      <c r="Z17" s="27"/>
      <c r="AA17" s="27"/>
      <c r="AB17" s="24">
        <f>1120000</f>
        <v>1120000</v>
      </c>
      <c r="AC17" s="24"/>
    </row>
    <row r="18" spans="1:29" s="1" customFormat="1" ht="24" customHeight="1">
      <c r="A18" s="25" t="s">
        <v>41</v>
      </c>
      <c r="B18" s="25"/>
      <c r="C18" s="25"/>
      <c r="D18" s="25"/>
      <c r="E18" s="25"/>
      <c r="F18" s="25"/>
      <c r="G18" s="25"/>
      <c r="H18" s="25"/>
      <c r="I18" s="25"/>
      <c r="J18" s="21" t="s">
        <v>42</v>
      </c>
      <c r="K18" s="21"/>
      <c r="L18" s="21"/>
      <c r="M18" s="21"/>
      <c r="N18" s="21"/>
      <c r="O18" s="11" t="s">
        <v>43</v>
      </c>
      <c r="P18" s="11"/>
      <c r="Q18" s="11"/>
      <c r="R18" s="22">
        <f>335889.1</f>
        <v>335889.1</v>
      </c>
      <c r="S18" s="23">
        <f>21919.8</f>
        <v>21919.8</v>
      </c>
      <c r="T18" s="23"/>
      <c r="U18" s="23"/>
      <c r="V18" s="23"/>
      <c r="W18" s="27" t="s">
        <v>0</v>
      </c>
      <c r="X18" s="27"/>
      <c r="Y18" s="27"/>
      <c r="Z18" s="27"/>
      <c r="AA18" s="27"/>
      <c r="AB18" s="24">
        <f>357808.9</f>
        <v>357808.9</v>
      </c>
      <c r="AC18" s="24"/>
    </row>
    <row r="19" spans="1:29" s="1" customFormat="1" ht="13.5" customHeight="1">
      <c r="A19" s="25" t="s">
        <v>44</v>
      </c>
      <c r="B19" s="25"/>
      <c r="C19" s="25"/>
      <c r="D19" s="25"/>
      <c r="E19" s="25"/>
      <c r="F19" s="25"/>
      <c r="G19" s="25"/>
      <c r="H19" s="25"/>
      <c r="I19" s="25"/>
      <c r="J19" s="21" t="s">
        <v>45</v>
      </c>
      <c r="K19" s="21"/>
      <c r="L19" s="21"/>
      <c r="M19" s="21"/>
      <c r="N19" s="21"/>
      <c r="O19" s="11" t="s">
        <v>46</v>
      </c>
      <c r="P19" s="11"/>
      <c r="Q19" s="11"/>
      <c r="R19" s="22">
        <f>6557.1</f>
        <v>6557.1</v>
      </c>
      <c r="S19" s="27" t="s">
        <v>0</v>
      </c>
      <c r="T19" s="27"/>
      <c r="U19" s="27"/>
      <c r="V19" s="27"/>
      <c r="W19" s="27" t="s">
        <v>0</v>
      </c>
      <c r="X19" s="27"/>
      <c r="Y19" s="27"/>
      <c r="Z19" s="27"/>
      <c r="AA19" s="27"/>
      <c r="AB19" s="24">
        <f>6557.1</f>
        <v>6557.1</v>
      </c>
      <c r="AC19" s="24"/>
    </row>
    <row r="20" spans="1:29" s="1" customFormat="1" ht="13.5" customHeight="1">
      <c r="A20" s="25" t="s">
        <v>47</v>
      </c>
      <c r="B20" s="25"/>
      <c r="C20" s="25"/>
      <c r="D20" s="25"/>
      <c r="E20" s="25"/>
      <c r="F20" s="25"/>
      <c r="G20" s="25"/>
      <c r="H20" s="25"/>
      <c r="I20" s="25"/>
      <c r="J20" s="21" t="s">
        <v>48</v>
      </c>
      <c r="K20" s="21"/>
      <c r="L20" s="21"/>
      <c r="M20" s="21"/>
      <c r="N20" s="21"/>
      <c r="O20" s="11" t="s">
        <v>49</v>
      </c>
      <c r="P20" s="11"/>
      <c r="Q20" s="11"/>
      <c r="R20" s="22">
        <f>261177.94</f>
        <v>261177.94</v>
      </c>
      <c r="S20" s="27" t="s">
        <v>0</v>
      </c>
      <c r="T20" s="27"/>
      <c r="U20" s="27"/>
      <c r="V20" s="27"/>
      <c r="W20" s="27" t="s">
        <v>0</v>
      </c>
      <c r="X20" s="27"/>
      <c r="Y20" s="27"/>
      <c r="Z20" s="27"/>
      <c r="AA20" s="27"/>
      <c r="AB20" s="24">
        <f>261177.94</f>
        <v>261177.94</v>
      </c>
      <c r="AC20" s="24"/>
    </row>
    <row r="21" spans="1:29" s="1" customFormat="1" ht="13.5" customHeight="1">
      <c r="A21" s="20" t="s">
        <v>50</v>
      </c>
      <c r="B21" s="20"/>
      <c r="C21" s="20"/>
      <c r="D21" s="20"/>
      <c r="E21" s="20"/>
      <c r="F21" s="20"/>
      <c r="G21" s="20"/>
      <c r="H21" s="20"/>
      <c r="I21" s="20"/>
      <c r="J21" s="21" t="s">
        <v>51</v>
      </c>
      <c r="K21" s="21"/>
      <c r="L21" s="21"/>
      <c r="M21" s="21"/>
      <c r="N21" s="21"/>
      <c r="O21" s="11" t="s">
        <v>52</v>
      </c>
      <c r="P21" s="11"/>
      <c r="Q21" s="11"/>
      <c r="R21" s="22">
        <f>10394754.79</f>
        <v>10394754.79</v>
      </c>
      <c r="S21" s="27" t="s">
        <v>53</v>
      </c>
      <c r="T21" s="27"/>
      <c r="U21" s="27"/>
      <c r="V21" s="27"/>
      <c r="W21" s="23">
        <f>1153444.64</f>
        <v>1153444.64</v>
      </c>
      <c r="X21" s="23"/>
      <c r="Y21" s="23"/>
      <c r="Z21" s="23"/>
      <c r="AA21" s="23"/>
      <c r="AB21" s="24">
        <f>11548199.43</f>
        <v>11548199.43</v>
      </c>
      <c r="AC21" s="24"/>
    </row>
    <row r="22" spans="1:29" s="1" customFormat="1" ht="13.5" customHeight="1">
      <c r="A22" s="25" t="s">
        <v>54</v>
      </c>
      <c r="B22" s="25"/>
      <c r="C22" s="25"/>
      <c r="D22" s="25"/>
      <c r="E22" s="25"/>
      <c r="F22" s="25"/>
      <c r="G22" s="25"/>
      <c r="H22" s="25"/>
      <c r="I22" s="25"/>
      <c r="J22" s="21" t="s">
        <v>55</v>
      </c>
      <c r="K22" s="21"/>
      <c r="L22" s="21"/>
      <c r="M22" s="21"/>
      <c r="N22" s="21"/>
      <c r="O22" s="11" t="s">
        <v>56</v>
      </c>
      <c r="P22" s="11"/>
      <c r="Q22" s="11"/>
      <c r="R22" s="26" t="s">
        <v>0</v>
      </c>
      <c r="S22" s="27" t="s">
        <v>53</v>
      </c>
      <c r="T22" s="27"/>
      <c r="U22" s="27"/>
      <c r="V22" s="27"/>
      <c r="W22" s="27" t="s">
        <v>0</v>
      </c>
      <c r="X22" s="27"/>
      <c r="Y22" s="27"/>
      <c r="Z22" s="27"/>
      <c r="AA22" s="27"/>
      <c r="AB22" s="28" t="s">
        <v>0</v>
      </c>
      <c r="AC22" s="28"/>
    </row>
    <row r="23" spans="1:29" s="1" customFormat="1" ht="13.5" customHeight="1">
      <c r="A23" s="25" t="s">
        <v>57</v>
      </c>
      <c r="B23" s="25"/>
      <c r="C23" s="25"/>
      <c r="D23" s="25"/>
      <c r="E23" s="25"/>
      <c r="F23" s="25"/>
      <c r="G23" s="25"/>
      <c r="H23" s="25"/>
      <c r="I23" s="25"/>
      <c r="J23" s="21" t="s">
        <v>58</v>
      </c>
      <c r="K23" s="21"/>
      <c r="L23" s="21"/>
      <c r="M23" s="21"/>
      <c r="N23" s="21"/>
      <c r="O23" s="11" t="s">
        <v>59</v>
      </c>
      <c r="P23" s="11"/>
      <c r="Q23" s="11"/>
      <c r="R23" s="22">
        <f>8022138.66</f>
        <v>8022138.66</v>
      </c>
      <c r="S23" s="27" t="s">
        <v>53</v>
      </c>
      <c r="T23" s="27"/>
      <c r="U23" s="27"/>
      <c r="V23" s="27"/>
      <c r="W23" s="23">
        <f>313812.12</f>
        <v>313812.12</v>
      </c>
      <c r="X23" s="23"/>
      <c r="Y23" s="23"/>
      <c r="Z23" s="23"/>
      <c r="AA23" s="23"/>
      <c r="AB23" s="24">
        <f>8335950.78</f>
        <v>8335950.78</v>
      </c>
      <c r="AC23" s="24"/>
    </row>
    <row r="24" spans="1:29" s="1" customFormat="1" ht="13.5" customHeight="1">
      <c r="A24" s="25" t="s">
        <v>60</v>
      </c>
      <c r="B24" s="25"/>
      <c r="C24" s="25"/>
      <c r="D24" s="25"/>
      <c r="E24" s="25"/>
      <c r="F24" s="25"/>
      <c r="G24" s="25"/>
      <c r="H24" s="25"/>
      <c r="I24" s="25"/>
      <c r="J24" s="21" t="s">
        <v>61</v>
      </c>
      <c r="K24" s="21"/>
      <c r="L24" s="21"/>
      <c r="M24" s="21"/>
      <c r="N24" s="21"/>
      <c r="O24" s="11" t="s">
        <v>62</v>
      </c>
      <c r="P24" s="11"/>
      <c r="Q24" s="11"/>
      <c r="R24" s="26" t="s">
        <v>0</v>
      </c>
      <c r="S24" s="27" t="s">
        <v>53</v>
      </c>
      <c r="T24" s="27"/>
      <c r="U24" s="27"/>
      <c r="V24" s="27"/>
      <c r="W24" s="27" t="s">
        <v>0</v>
      </c>
      <c r="X24" s="27"/>
      <c r="Y24" s="27"/>
      <c r="Z24" s="27"/>
      <c r="AA24" s="27"/>
      <c r="AB24" s="28" t="s">
        <v>0</v>
      </c>
      <c r="AC24" s="28"/>
    </row>
    <row r="25" spans="1:29" s="1" customFormat="1" ht="13.5" customHeight="1">
      <c r="A25" s="29" t="s">
        <v>0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30" t="s">
        <v>63</v>
      </c>
      <c r="AA25" s="30"/>
      <c r="AB25" s="30"/>
      <c r="AC25" s="30"/>
    </row>
    <row r="26" spans="1:29" s="1" customFormat="1" ht="13.5" customHeight="1">
      <c r="A26" s="11" t="s">
        <v>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 t="s">
        <v>10</v>
      </c>
      <c r="P26" s="11"/>
      <c r="Q26" s="11"/>
      <c r="R26" s="11" t="s">
        <v>11</v>
      </c>
      <c r="S26" s="11" t="s">
        <v>12</v>
      </c>
      <c r="T26" s="11"/>
      <c r="U26" s="11"/>
      <c r="V26" s="11"/>
      <c r="W26" s="11" t="s">
        <v>13</v>
      </c>
      <c r="X26" s="11"/>
      <c r="Y26" s="11"/>
      <c r="Z26" s="11"/>
      <c r="AA26" s="11"/>
      <c r="AB26" s="11" t="s">
        <v>14</v>
      </c>
      <c r="AC26" s="11"/>
    </row>
    <row r="27" spans="1:29" s="1" customFormat="1" ht="13.5" customHeight="1">
      <c r="A27" s="11" t="s">
        <v>8</v>
      </c>
      <c r="B27" s="11"/>
      <c r="C27" s="11"/>
      <c r="D27" s="11"/>
      <c r="E27" s="11"/>
      <c r="F27" s="11"/>
      <c r="G27" s="11"/>
      <c r="H27" s="11"/>
      <c r="I27" s="11"/>
      <c r="J27" s="11" t="s">
        <v>9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s="1" customFormat="1" ht="12" customHeight="1">
      <c r="A28" s="12" t="s">
        <v>15</v>
      </c>
      <c r="B28" s="12"/>
      <c r="C28" s="12"/>
      <c r="D28" s="12"/>
      <c r="E28" s="12"/>
      <c r="F28" s="12"/>
      <c r="G28" s="12"/>
      <c r="H28" s="12"/>
      <c r="I28" s="12"/>
      <c r="J28" s="12" t="s">
        <v>16</v>
      </c>
      <c r="K28" s="12"/>
      <c r="L28" s="12"/>
      <c r="M28" s="12"/>
      <c r="N28" s="12"/>
      <c r="O28" s="12" t="s">
        <v>17</v>
      </c>
      <c r="P28" s="12"/>
      <c r="Q28" s="12"/>
      <c r="R28" s="13" t="s">
        <v>18</v>
      </c>
      <c r="S28" s="12" t="s">
        <v>19</v>
      </c>
      <c r="T28" s="12"/>
      <c r="U28" s="12"/>
      <c r="V28" s="12"/>
      <c r="W28" s="12" t="s">
        <v>20</v>
      </c>
      <c r="X28" s="12"/>
      <c r="Y28" s="12"/>
      <c r="Z28" s="12"/>
      <c r="AA28" s="12"/>
      <c r="AB28" s="12" t="s">
        <v>21</v>
      </c>
      <c r="AC28" s="12"/>
    </row>
    <row r="29" spans="1:29" s="1" customFormat="1" ht="13.5" customHeight="1">
      <c r="A29" s="25" t="s">
        <v>64</v>
      </c>
      <c r="B29" s="25"/>
      <c r="C29" s="25"/>
      <c r="D29" s="25"/>
      <c r="E29" s="25"/>
      <c r="F29" s="25"/>
      <c r="G29" s="25"/>
      <c r="H29" s="25"/>
      <c r="I29" s="25"/>
      <c r="J29" s="21" t="s">
        <v>65</v>
      </c>
      <c r="K29" s="21"/>
      <c r="L29" s="21"/>
      <c r="M29" s="21"/>
      <c r="N29" s="21"/>
      <c r="O29" s="11" t="s">
        <v>66</v>
      </c>
      <c r="P29" s="11"/>
      <c r="Q29" s="11"/>
      <c r="R29" s="22">
        <f>1040991.86</f>
        <v>1040991.86</v>
      </c>
      <c r="S29" s="27" t="s">
        <v>53</v>
      </c>
      <c r="T29" s="27"/>
      <c r="U29" s="27"/>
      <c r="V29" s="27"/>
      <c r="W29" s="23">
        <f>593712.68</f>
        <v>593712.68</v>
      </c>
      <c r="X29" s="23"/>
      <c r="Y29" s="23"/>
      <c r="Z29" s="23"/>
      <c r="AA29" s="23"/>
      <c r="AB29" s="24">
        <f>1634704.54</f>
        <v>1634704.54</v>
      </c>
      <c r="AC29" s="24"/>
    </row>
    <row r="30" spans="1:29" s="1" customFormat="1" ht="13.5" customHeight="1">
      <c r="A30" s="25" t="s">
        <v>67</v>
      </c>
      <c r="B30" s="25"/>
      <c r="C30" s="25"/>
      <c r="D30" s="25"/>
      <c r="E30" s="25"/>
      <c r="F30" s="25"/>
      <c r="G30" s="25"/>
      <c r="H30" s="25"/>
      <c r="I30" s="25"/>
      <c r="J30" s="21" t="s">
        <v>68</v>
      </c>
      <c r="K30" s="21"/>
      <c r="L30" s="21"/>
      <c r="M30" s="21"/>
      <c r="N30" s="21"/>
      <c r="O30" s="11" t="s">
        <v>69</v>
      </c>
      <c r="P30" s="11"/>
      <c r="Q30" s="11"/>
      <c r="R30" s="22">
        <f>728000.13</f>
        <v>728000.13</v>
      </c>
      <c r="S30" s="27" t="s">
        <v>53</v>
      </c>
      <c r="T30" s="27"/>
      <c r="U30" s="27"/>
      <c r="V30" s="27"/>
      <c r="W30" s="23">
        <f>224000.04</f>
        <v>224000.04</v>
      </c>
      <c r="X30" s="23"/>
      <c r="Y30" s="23"/>
      <c r="Z30" s="23"/>
      <c r="AA30" s="23"/>
      <c r="AB30" s="24">
        <f>952000.17</f>
        <v>952000.17</v>
      </c>
      <c r="AC30" s="24"/>
    </row>
    <row r="31" spans="1:29" s="1" customFormat="1" ht="24" customHeight="1">
      <c r="A31" s="25" t="s">
        <v>70</v>
      </c>
      <c r="B31" s="25"/>
      <c r="C31" s="25"/>
      <c r="D31" s="25"/>
      <c r="E31" s="25"/>
      <c r="F31" s="25"/>
      <c r="G31" s="25"/>
      <c r="H31" s="25"/>
      <c r="I31" s="25"/>
      <c r="J31" s="21" t="s">
        <v>71</v>
      </c>
      <c r="K31" s="21"/>
      <c r="L31" s="21"/>
      <c r="M31" s="21"/>
      <c r="N31" s="21"/>
      <c r="O31" s="11" t="s">
        <v>72</v>
      </c>
      <c r="P31" s="11"/>
      <c r="Q31" s="11"/>
      <c r="R31" s="22">
        <f>335889.1</f>
        <v>335889.1</v>
      </c>
      <c r="S31" s="27" t="s">
        <v>53</v>
      </c>
      <c r="T31" s="27"/>
      <c r="U31" s="27"/>
      <c r="V31" s="27"/>
      <c r="W31" s="23">
        <f>21919.8</f>
        <v>21919.8</v>
      </c>
      <c r="X31" s="23"/>
      <c r="Y31" s="23"/>
      <c r="Z31" s="23"/>
      <c r="AA31" s="23"/>
      <c r="AB31" s="24">
        <f>357808.9</f>
        <v>357808.9</v>
      </c>
      <c r="AC31" s="24"/>
    </row>
    <row r="32" spans="1:29" s="1" customFormat="1" ht="13.5" customHeight="1">
      <c r="A32" s="25" t="s">
        <v>73</v>
      </c>
      <c r="B32" s="25"/>
      <c r="C32" s="25"/>
      <c r="D32" s="25"/>
      <c r="E32" s="25"/>
      <c r="F32" s="25"/>
      <c r="G32" s="25"/>
      <c r="H32" s="25"/>
      <c r="I32" s="25"/>
      <c r="J32" s="21" t="s">
        <v>74</v>
      </c>
      <c r="K32" s="21"/>
      <c r="L32" s="21"/>
      <c r="M32" s="21"/>
      <c r="N32" s="21"/>
      <c r="O32" s="11" t="s">
        <v>75</v>
      </c>
      <c r="P32" s="11"/>
      <c r="Q32" s="11"/>
      <c r="R32" s="22">
        <f>6557.1</f>
        <v>6557.1</v>
      </c>
      <c r="S32" s="27" t="s">
        <v>53</v>
      </c>
      <c r="T32" s="27"/>
      <c r="U32" s="27"/>
      <c r="V32" s="27"/>
      <c r="W32" s="27" t="s">
        <v>0</v>
      </c>
      <c r="X32" s="27"/>
      <c r="Y32" s="27"/>
      <c r="Z32" s="27"/>
      <c r="AA32" s="27"/>
      <c r="AB32" s="24">
        <f>6557.1</f>
        <v>6557.1</v>
      </c>
      <c r="AC32" s="24"/>
    </row>
    <row r="33" spans="1:29" s="1" customFormat="1" ht="13.5" customHeight="1">
      <c r="A33" s="25" t="s">
        <v>76</v>
      </c>
      <c r="B33" s="25"/>
      <c r="C33" s="25"/>
      <c r="D33" s="25"/>
      <c r="E33" s="25"/>
      <c r="F33" s="25"/>
      <c r="G33" s="25"/>
      <c r="H33" s="25"/>
      <c r="I33" s="25"/>
      <c r="J33" s="21" t="s">
        <v>77</v>
      </c>
      <c r="K33" s="21"/>
      <c r="L33" s="21"/>
      <c r="M33" s="21"/>
      <c r="N33" s="21"/>
      <c r="O33" s="11" t="s">
        <v>78</v>
      </c>
      <c r="P33" s="11"/>
      <c r="Q33" s="11"/>
      <c r="R33" s="22">
        <f>261177.94</f>
        <v>261177.94</v>
      </c>
      <c r="S33" s="27" t="s">
        <v>53</v>
      </c>
      <c r="T33" s="27"/>
      <c r="U33" s="27"/>
      <c r="V33" s="27"/>
      <c r="W33" s="27" t="s">
        <v>0</v>
      </c>
      <c r="X33" s="27"/>
      <c r="Y33" s="27"/>
      <c r="Z33" s="27"/>
      <c r="AA33" s="27"/>
      <c r="AB33" s="24">
        <f>261177.94</f>
        <v>261177.94</v>
      </c>
      <c r="AC33" s="24"/>
    </row>
    <row r="34" spans="1:29" s="1" customFormat="1" ht="13.5" customHeight="1">
      <c r="A34" s="20" t="s">
        <v>79</v>
      </c>
      <c r="B34" s="20"/>
      <c r="C34" s="20"/>
      <c r="D34" s="20"/>
      <c r="E34" s="20"/>
      <c r="F34" s="20"/>
      <c r="G34" s="20"/>
      <c r="H34" s="20"/>
      <c r="I34" s="20"/>
      <c r="J34" s="21" t="s">
        <v>80</v>
      </c>
      <c r="K34" s="21"/>
      <c r="L34" s="21"/>
      <c r="M34" s="21"/>
      <c r="N34" s="21"/>
      <c r="O34" s="11" t="s">
        <v>81</v>
      </c>
      <c r="P34" s="11"/>
      <c r="Q34" s="11"/>
      <c r="R34" s="26" t="s">
        <v>0</v>
      </c>
      <c r="S34" s="23">
        <f>99598.71</f>
        <v>99598.71</v>
      </c>
      <c r="T34" s="23"/>
      <c r="U34" s="23"/>
      <c r="V34" s="23"/>
      <c r="W34" s="23">
        <f>99598.71</f>
        <v>99598.71</v>
      </c>
      <c r="X34" s="23"/>
      <c r="Y34" s="23"/>
      <c r="Z34" s="23"/>
      <c r="AA34" s="23"/>
      <c r="AB34" s="28" t="s">
        <v>0</v>
      </c>
      <c r="AC34" s="28"/>
    </row>
    <row r="35" spans="1:29" s="1" customFormat="1" ht="13.5" customHeight="1">
      <c r="A35" s="20" t="s">
        <v>82</v>
      </c>
      <c r="B35" s="20"/>
      <c r="C35" s="20"/>
      <c r="D35" s="20"/>
      <c r="E35" s="20"/>
      <c r="F35" s="20"/>
      <c r="G35" s="20"/>
      <c r="H35" s="20"/>
      <c r="I35" s="20"/>
      <c r="J35" s="21" t="s">
        <v>83</v>
      </c>
      <c r="K35" s="21"/>
      <c r="L35" s="21"/>
      <c r="M35" s="21"/>
      <c r="N35" s="21"/>
      <c r="O35" s="11" t="s">
        <v>84</v>
      </c>
      <c r="P35" s="11"/>
      <c r="Q35" s="11"/>
      <c r="R35" s="26" t="s">
        <v>0</v>
      </c>
      <c r="S35" s="27" t="s">
        <v>0</v>
      </c>
      <c r="T35" s="27"/>
      <c r="U35" s="27"/>
      <c r="V35" s="27"/>
      <c r="W35" s="27" t="s">
        <v>0</v>
      </c>
      <c r="X35" s="27"/>
      <c r="Y35" s="27"/>
      <c r="Z35" s="27"/>
      <c r="AA35" s="27"/>
      <c r="AB35" s="28" t="s">
        <v>0</v>
      </c>
      <c r="AC35" s="28"/>
    </row>
    <row r="36" spans="1:29" s="1" customFormat="1" ht="13.5" customHeight="1">
      <c r="A36" s="14" t="s">
        <v>85</v>
      </c>
      <c r="B36" s="14"/>
      <c r="C36" s="14"/>
      <c r="D36" s="14"/>
      <c r="E36" s="14"/>
      <c r="F36" s="14"/>
      <c r="G36" s="14"/>
      <c r="H36" s="14"/>
      <c r="I36" s="14"/>
      <c r="J36" s="21" t="s">
        <v>0</v>
      </c>
      <c r="K36" s="21"/>
      <c r="L36" s="21"/>
      <c r="M36" s="21"/>
      <c r="N36" s="21"/>
      <c r="O36" s="11" t="s">
        <v>0</v>
      </c>
      <c r="P36" s="11"/>
      <c r="Q36" s="11"/>
      <c r="R36" s="26" t="s">
        <v>0</v>
      </c>
      <c r="S36" s="27" t="s">
        <v>0</v>
      </c>
      <c r="T36" s="27"/>
      <c r="U36" s="27"/>
      <c r="V36" s="27"/>
      <c r="W36" s="27" t="s">
        <v>0</v>
      </c>
      <c r="X36" s="27"/>
      <c r="Y36" s="27"/>
      <c r="Z36" s="27"/>
      <c r="AA36" s="27"/>
      <c r="AB36" s="28" t="s">
        <v>0</v>
      </c>
      <c r="AC36" s="28"/>
    </row>
    <row r="37" spans="1:29" s="1" customFormat="1" ht="13.5" customHeight="1">
      <c r="A37" s="20" t="s">
        <v>86</v>
      </c>
      <c r="B37" s="20"/>
      <c r="C37" s="20"/>
      <c r="D37" s="20"/>
      <c r="E37" s="20"/>
      <c r="F37" s="20"/>
      <c r="G37" s="20"/>
      <c r="H37" s="20"/>
      <c r="I37" s="20"/>
      <c r="J37" s="21" t="s">
        <v>87</v>
      </c>
      <c r="K37" s="21"/>
      <c r="L37" s="21"/>
      <c r="M37" s="21"/>
      <c r="N37" s="21"/>
      <c r="O37" s="11" t="s">
        <v>88</v>
      </c>
      <c r="P37" s="11"/>
      <c r="Q37" s="11"/>
      <c r="R37" s="26" t="s">
        <v>0</v>
      </c>
      <c r="S37" s="27" t="s">
        <v>0</v>
      </c>
      <c r="T37" s="27"/>
      <c r="U37" s="27"/>
      <c r="V37" s="27"/>
      <c r="W37" s="27" t="s">
        <v>0</v>
      </c>
      <c r="X37" s="27"/>
      <c r="Y37" s="27"/>
      <c r="Z37" s="27"/>
      <c r="AA37" s="27"/>
      <c r="AB37" s="28" t="s">
        <v>0</v>
      </c>
      <c r="AC37" s="28"/>
    </row>
    <row r="38" spans="1:29" s="1" customFormat="1" ht="24" customHeight="1">
      <c r="A38" s="20" t="s">
        <v>89</v>
      </c>
      <c r="B38" s="20"/>
      <c r="C38" s="20"/>
      <c r="D38" s="20"/>
      <c r="E38" s="20"/>
      <c r="F38" s="20"/>
      <c r="G38" s="20"/>
      <c r="H38" s="20"/>
      <c r="I38" s="20"/>
      <c r="J38" s="21" t="s">
        <v>90</v>
      </c>
      <c r="K38" s="21"/>
      <c r="L38" s="21"/>
      <c r="M38" s="21"/>
      <c r="N38" s="21"/>
      <c r="O38" s="11" t="s">
        <v>91</v>
      </c>
      <c r="P38" s="11"/>
      <c r="Q38" s="11"/>
      <c r="R38" s="26" t="s">
        <v>0</v>
      </c>
      <c r="S38" s="27" t="s">
        <v>53</v>
      </c>
      <c r="T38" s="27"/>
      <c r="U38" s="27"/>
      <c r="V38" s="27"/>
      <c r="W38" s="27" t="s">
        <v>0</v>
      </c>
      <c r="X38" s="27"/>
      <c r="Y38" s="27"/>
      <c r="Z38" s="27"/>
      <c r="AA38" s="27"/>
      <c r="AB38" s="28" t="s">
        <v>0</v>
      </c>
      <c r="AC38" s="28"/>
    </row>
    <row r="39" spans="1:29" s="1" customFormat="1" ht="24" customHeight="1">
      <c r="A39" s="20" t="s">
        <v>92</v>
      </c>
      <c r="B39" s="20"/>
      <c r="C39" s="20"/>
      <c r="D39" s="20"/>
      <c r="E39" s="20"/>
      <c r="F39" s="20"/>
      <c r="G39" s="20"/>
      <c r="H39" s="20"/>
      <c r="I39" s="20"/>
      <c r="J39" s="21" t="s">
        <v>93</v>
      </c>
      <c r="K39" s="21"/>
      <c r="L39" s="21"/>
      <c r="M39" s="21"/>
      <c r="N39" s="21"/>
      <c r="O39" s="11" t="s">
        <v>94</v>
      </c>
      <c r="P39" s="11"/>
      <c r="Q39" s="11"/>
      <c r="R39" s="26" t="s">
        <v>0</v>
      </c>
      <c r="S39" s="27" t="s">
        <v>0</v>
      </c>
      <c r="T39" s="27"/>
      <c r="U39" s="27"/>
      <c r="V39" s="27"/>
      <c r="W39" s="27" t="s">
        <v>0</v>
      </c>
      <c r="X39" s="27"/>
      <c r="Y39" s="27"/>
      <c r="Z39" s="27"/>
      <c r="AA39" s="27"/>
      <c r="AB39" s="28" t="s">
        <v>0</v>
      </c>
      <c r="AC39" s="28"/>
    </row>
    <row r="40" spans="1:29" s="1" customFormat="1" ht="13.5" customHeight="1">
      <c r="A40" s="14" t="s">
        <v>95</v>
      </c>
      <c r="B40" s="14"/>
      <c r="C40" s="14"/>
      <c r="D40" s="14"/>
      <c r="E40" s="14"/>
      <c r="F40" s="14"/>
      <c r="G40" s="14"/>
      <c r="H40" s="14"/>
      <c r="I40" s="14"/>
      <c r="J40" s="21" t="s">
        <v>0</v>
      </c>
      <c r="K40" s="21"/>
      <c r="L40" s="21"/>
      <c r="M40" s="21"/>
      <c r="N40" s="21"/>
      <c r="O40" s="11" t="s">
        <v>0</v>
      </c>
      <c r="P40" s="11"/>
      <c r="Q40" s="11"/>
      <c r="R40" s="26" t="s">
        <v>0</v>
      </c>
      <c r="S40" s="27" t="s">
        <v>0</v>
      </c>
      <c r="T40" s="27"/>
      <c r="U40" s="27"/>
      <c r="V40" s="27"/>
      <c r="W40" s="27" t="s">
        <v>0</v>
      </c>
      <c r="X40" s="27"/>
      <c r="Y40" s="27"/>
      <c r="Z40" s="27"/>
      <c r="AA40" s="27"/>
      <c r="AB40" s="28" t="s">
        <v>0</v>
      </c>
      <c r="AC40" s="28"/>
    </row>
    <row r="41" spans="1:29" s="1" customFormat="1" ht="13.5" customHeight="1">
      <c r="A41" s="20" t="s">
        <v>96</v>
      </c>
      <c r="B41" s="20"/>
      <c r="C41" s="20"/>
      <c r="D41" s="20"/>
      <c r="E41" s="20"/>
      <c r="F41" s="20"/>
      <c r="G41" s="20"/>
      <c r="H41" s="20"/>
      <c r="I41" s="20"/>
      <c r="J41" s="21" t="s">
        <v>97</v>
      </c>
      <c r="K41" s="21"/>
      <c r="L41" s="21"/>
      <c r="M41" s="21"/>
      <c r="N41" s="21"/>
      <c r="O41" s="11" t="s">
        <v>98</v>
      </c>
      <c r="P41" s="11"/>
      <c r="Q41" s="11"/>
      <c r="R41" s="22">
        <f>1844500.89</f>
        <v>1844500.89</v>
      </c>
      <c r="S41" s="27" t="s">
        <v>0</v>
      </c>
      <c r="T41" s="27"/>
      <c r="U41" s="27"/>
      <c r="V41" s="27"/>
      <c r="W41" s="27" t="s">
        <v>0</v>
      </c>
      <c r="X41" s="27"/>
      <c r="Y41" s="27"/>
      <c r="Z41" s="27"/>
      <c r="AA41" s="27"/>
      <c r="AB41" s="24">
        <f>1844500.89</f>
        <v>1844500.89</v>
      </c>
      <c r="AC41" s="24"/>
    </row>
    <row r="42" spans="1:29" s="1" customFormat="1" ht="13.5" customHeight="1">
      <c r="A42" s="25" t="s">
        <v>99</v>
      </c>
      <c r="B42" s="25"/>
      <c r="C42" s="25"/>
      <c r="D42" s="25"/>
      <c r="E42" s="25"/>
      <c r="F42" s="25"/>
      <c r="G42" s="25"/>
      <c r="H42" s="25"/>
      <c r="I42" s="25"/>
      <c r="J42" s="21" t="s">
        <v>100</v>
      </c>
      <c r="K42" s="21"/>
      <c r="L42" s="21"/>
      <c r="M42" s="21"/>
      <c r="N42" s="21"/>
      <c r="O42" s="11" t="s">
        <v>101</v>
      </c>
      <c r="P42" s="11"/>
      <c r="Q42" s="11"/>
      <c r="R42" s="22">
        <f>1844500.89</f>
        <v>1844500.89</v>
      </c>
      <c r="S42" s="27" t="s">
        <v>0</v>
      </c>
      <c r="T42" s="27"/>
      <c r="U42" s="27"/>
      <c r="V42" s="27"/>
      <c r="W42" s="27" t="s">
        <v>0</v>
      </c>
      <c r="X42" s="27"/>
      <c r="Y42" s="27"/>
      <c r="Z42" s="27"/>
      <c r="AA42" s="27"/>
      <c r="AB42" s="24">
        <f>1844500.89</f>
        <v>1844500.89</v>
      </c>
      <c r="AC42" s="24"/>
    </row>
    <row r="43" spans="1:29" s="1" customFormat="1" ht="13.5" customHeight="1">
      <c r="A43" s="25" t="s">
        <v>102</v>
      </c>
      <c r="B43" s="25"/>
      <c r="C43" s="25"/>
      <c r="D43" s="25"/>
      <c r="E43" s="25"/>
      <c r="F43" s="25"/>
      <c r="G43" s="25"/>
      <c r="H43" s="25"/>
      <c r="I43" s="25"/>
      <c r="J43" s="21" t="s">
        <v>103</v>
      </c>
      <c r="K43" s="21"/>
      <c r="L43" s="21"/>
      <c r="M43" s="21"/>
      <c r="N43" s="21"/>
      <c r="O43" s="11" t="s">
        <v>104</v>
      </c>
      <c r="P43" s="11"/>
      <c r="Q43" s="11"/>
      <c r="R43" s="26" t="s">
        <v>0</v>
      </c>
      <c r="S43" s="27" t="s">
        <v>0</v>
      </c>
      <c r="T43" s="27"/>
      <c r="U43" s="27"/>
      <c r="V43" s="27"/>
      <c r="W43" s="27" t="s">
        <v>0</v>
      </c>
      <c r="X43" s="27"/>
      <c r="Y43" s="27"/>
      <c r="Z43" s="27"/>
      <c r="AA43" s="27"/>
      <c r="AB43" s="28" t="s">
        <v>0</v>
      </c>
      <c r="AC43" s="28"/>
    </row>
    <row r="44" spans="1:29" s="1" customFormat="1" ht="13.5" customHeight="1">
      <c r="A44" s="25" t="s">
        <v>105</v>
      </c>
      <c r="B44" s="25"/>
      <c r="C44" s="25"/>
      <c r="D44" s="25"/>
      <c r="E44" s="25"/>
      <c r="F44" s="25"/>
      <c r="G44" s="25"/>
      <c r="H44" s="25"/>
      <c r="I44" s="25"/>
      <c r="J44" s="21" t="s">
        <v>106</v>
      </c>
      <c r="K44" s="21"/>
      <c r="L44" s="21"/>
      <c r="M44" s="21"/>
      <c r="N44" s="21"/>
      <c r="O44" s="11" t="s">
        <v>107</v>
      </c>
      <c r="P44" s="11"/>
      <c r="Q44" s="11"/>
      <c r="R44" s="26" t="s">
        <v>0</v>
      </c>
      <c r="S44" s="27" t="s">
        <v>0</v>
      </c>
      <c r="T44" s="27"/>
      <c r="U44" s="27"/>
      <c r="V44" s="27"/>
      <c r="W44" s="27" t="s">
        <v>0</v>
      </c>
      <c r="X44" s="27"/>
      <c r="Y44" s="27"/>
      <c r="Z44" s="27"/>
      <c r="AA44" s="27"/>
      <c r="AB44" s="28" t="s">
        <v>0</v>
      </c>
      <c r="AC44" s="28"/>
    </row>
    <row r="45" spans="1:29" s="1" customFormat="1" ht="24" customHeight="1">
      <c r="A45" s="20" t="s">
        <v>108</v>
      </c>
      <c r="B45" s="20"/>
      <c r="C45" s="20"/>
      <c r="D45" s="20"/>
      <c r="E45" s="20"/>
      <c r="F45" s="20"/>
      <c r="G45" s="20"/>
      <c r="H45" s="20"/>
      <c r="I45" s="20"/>
      <c r="J45" s="21" t="s">
        <v>109</v>
      </c>
      <c r="K45" s="21"/>
      <c r="L45" s="21"/>
      <c r="M45" s="21"/>
      <c r="N45" s="21"/>
      <c r="O45" s="11" t="s">
        <v>110</v>
      </c>
      <c r="P45" s="11"/>
      <c r="Q45" s="11"/>
      <c r="R45" s="26" t="s">
        <v>0</v>
      </c>
      <c r="S45" s="27" t="s">
        <v>0</v>
      </c>
      <c r="T45" s="27"/>
      <c r="U45" s="27"/>
      <c r="V45" s="27"/>
      <c r="W45" s="27" t="s">
        <v>0</v>
      </c>
      <c r="X45" s="27"/>
      <c r="Y45" s="27"/>
      <c r="Z45" s="27"/>
      <c r="AA45" s="27"/>
      <c r="AB45" s="28" t="s">
        <v>0</v>
      </c>
      <c r="AC45" s="28"/>
    </row>
    <row r="46" spans="1:29" s="1" customFormat="1" ht="13.5" customHeight="1">
      <c r="A46" s="14" t="s">
        <v>111</v>
      </c>
      <c r="B46" s="14"/>
      <c r="C46" s="14"/>
      <c r="D46" s="14"/>
      <c r="E46" s="14"/>
      <c r="F46" s="14"/>
      <c r="G46" s="14"/>
      <c r="H46" s="14"/>
      <c r="I46" s="14"/>
      <c r="J46" s="21" t="s">
        <v>0</v>
      </c>
      <c r="K46" s="21"/>
      <c r="L46" s="21"/>
      <c r="M46" s="21"/>
      <c r="N46" s="21"/>
      <c r="O46" s="11" t="s">
        <v>0</v>
      </c>
      <c r="P46" s="11"/>
      <c r="Q46" s="11"/>
      <c r="R46" s="26" t="s">
        <v>0</v>
      </c>
      <c r="S46" s="27" t="s">
        <v>0</v>
      </c>
      <c r="T46" s="27"/>
      <c r="U46" s="27"/>
      <c r="V46" s="27"/>
      <c r="W46" s="27" t="s">
        <v>0</v>
      </c>
      <c r="X46" s="27"/>
      <c r="Y46" s="27"/>
      <c r="Z46" s="27"/>
      <c r="AA46" s="27"/>
      <c r="AB46" s="28" t="s">
        <v>0</v>
      </c>
      <c r="AC46" s="28"/>
    </row>
    <row r="47" spans="1:29" s="1" customFormat="1" ht="13.5" customHeight="1">
      <c r="A47" s="20" t="s">
        <v>112</v>
      </c>
      <c r="B47" s="20"/>
      <c r="C47" s="20"/>
      <c r="D47" s="20"/>
      <c r="E47" s="20"/>
      <c r="F47" s="20"/>
      <c r="G47" s="20"/>
      <c r="H47" s="20"/>
      <c r="I47" s="20"/>
      <c r="J47" s="21" t="s">
        <v>113</v>
      </c>
      <c r="K47" s="21"/>
      <c r="L47" s="21"/>
      <c r="M47" s="21"/>
      <c r="N47" s="21"/>
      <c r="O47" s="11" t="s">
        <v>114</v>
      </c>
      <c r="P47" s="11"/>
      <c r="Q47" s="11"/>
      <c r="R47" s="22">
        <f>123728.69</f>
        <v>123728.69</v>
      </c>
      <c r="S47" s="23">
        <f>406114.1</f>
        <v>406114.1</v>
      </c>
      <c r="T47" s="23"/>
      <c r="U47" s="23"/>
      <c r="V47" s="23"/>
      <c r="W47" s="23">
        <f>368966.32</f>
        <v>368966.32</v>
      </c>
      <c r="X47" s="23"/>
      <c r="Y47" s="23"/>
      <c r="Z47" s="23"/>
      <c r="AA47" s="23"/>
      <c r="AB47" s="24">
        <f>160876.47</f>
        <v>160876.47</v>
      </c>
      <c r="AC47" s="24"/>
    </row>
    <row r="48" spans="1:29" s="1" customFormat="1" ht="13.5" customHeight="1">
      <c r="A48" s="20" t="s">
        <v>115</v>
      </c>
      <c r="B48" s="20"/>
      <c r="C48" s="20"/>
      <c r="D48" s="20"/>
      <c r="E48" s="20"/>
      <c r="F48" s="20"/>
      <c r="G48" s="20"/>
      <c r="H48" s="20"/>
      <c r="I48" s="20"/>
      <c r="J48" s="21" t="s">
        <v>116</v>
      </c>
      <c r="K48" s="21"/>
      <c r="L48" s="21"/>
      <c r="M48" s="21"/>
      <c r="N48" s="21"/>
      <c r="O48" s="11" t="s">
        <v>117</v>
      </c>
      <c r="P48" s="11"/>
      <c r="Q48" s="11"/>
      <c r="R48" s="26" t="s">
        <v>0</v>
      </c>
      <c r="S48" s="27" t="s">
        <v>0</v>
      </c>
      <c r="T48" s="27"/>
      <c r="U48" s="27"/>
      <c r="V48" s="27"/>
      <c r="W48" s="27" t="s">
        <v>0</v>
      </c>
      <c r="X48" s="27"/>
      <c r="Y48" s="27"/>
      <c r="Z48" s="27"/>
      <c r="AA48" s="27"/>
      <c r="AB48" s="28" t="s">
        <v>0</v>
      </c>
      <c r="AC48" s="28"/>
    </row>
    <row r="49" spans="1:29" s="1" customFormat="1" ht="13.5" customHeight="1">
      <c r="A49" s="20" t="s">
        <v>118</v>
      </c>
      <c r="B49" s="20"/>
      <c r="C49" s="20"/>
      <c r="D49" s="20"/>
      <c r="E49" s="20"/>
      <c r="F49" s="20"/>
      <c r="G49" s="20"/>
      <c r="H49" s="20"/>
      <c r="I49" s="20"/>
      <c r="J49" s="21" t="s">
        <v>119</v>
      </c>
      <c r="K49" s="21"/>
      <c r="L49" s="21"/>
      <c r="M49" s="21"/>
      <c r="N49" s="21"/>
      <c r="O49" s="11" t="s">
        <v>120</v>
      </c>
      <c r="P49" s="11"/>
      <c r="Q49" s="11"/>
      <c r="R49" s="26" t="s">
        <v>0</v>
      </c>
      <c r="S49" s="27" t="s">
        <v>0</v>
      </c>
      <c r="T49" s="27"/>
      <c r="U49" s="27"/>
      <c r="V49" s="27"/>
      <c r="W49" s="27" t="s">
        <v>0</v>
      </c>
      <c r="X49" s="27"/>
      <c r="Y49" s="27"/>
      <c r="Z49" s="27"/>
      <c r="AA49" s="27"/>
      <c r="AB49" s="28" t="s">
        <v>0</v>
      </c>
      <c r="AC49" s="28"/>
    </row>
    <row r="50" spans="1:29" s="1" customFormat="1" ht="13.5" customHeight="1">
      <c r="A50" s="3" t="s">
        <v>0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s="1" customFormat="1" ht="13.5" customHeight="1">
      <c r="A51" s="3" t="s">
        <v>0</v>
      </c>
      <c r="B51" s="3"/>
      <c r="C51" s="3"/>
      <c r="D51" s="3"/>
      <c r="E51" s="3"/>
      <c r="F51" s="3"/>
      <c r="G51" s="10" t="s">
        <v>121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5" t="s">
        <v>122</v>
      </c>
      <c r="Y51" s="5"/>
      <c r="Z51" s="5"/>
      <c r="AA51" s="5"/>
      <c r="AB51" s="5"/>
      <c r="AC51" s="5"/>
    </row>
    <row r="52" spans="1:29" s="1" customFormat="1" ht="13.5" customHeight="1">
      <c r="A52" s="3" t="s">
        <v>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s="1" customFormat="1" ht="13.5" customHeight="1">
      <c r="A53" s="31" t="s">
        <v>7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 t="s">
        <v>10</v>
      </c>
      <c r="P53" s="31"/>
      <c r="Q53" s="31"/>
      <c r="R53" s="11" t="s">
        <v>11</v>
      </c>
      <c r="S53" s="31" t="s">
        <v>12</v>
      </c>
      <c r="T53" s="31"/>
      <c r="U53" s="31"/>
      <c r="V53" s="31"/>
      <c r="W53" s="11" t="s">
        <v>13</v>
      </c>
      <c r="X53" s="11"/>
      <c r="Y53" s="11"/>
      <c r="Z53" s="11"/>
      <c r="AA53" s="11"/>
      <c r="AB53" s="11" t="s">
        <v>14</v>
      </c>
      <c r="AC53" s="11"/>
    </row>
    <row r="54" spans="1:29" s="1" customFormat="1" ht="13.5" customHeight="1">
      <c r="A54" s="31" t="s">
        <v>8</v>
      </c>
      <c r="B54" s="31"/>
      <c r="C54" s="31"/>
      <c r="D54" s="31"/>
      <c r="E54" s="31"/>
      <c r="F54" s="31"/>
      <c r="G54" s="31"/>
      <c r="H54" s="31"/>
      <c r="I54" s="31"/>
      <c r="J54" s="31" t="s">
        <v>9</v>
      </c>
      <c r="K54" s="31"/>
      <c r="L54" s="31"/>
      <c r="M54" s="31"/>
      <c r="N54" s="31"/>
      <c r="O54" s="31"/>
      <c r="P54" s="31"/>
      <c r="Q54" s="31"/>
      <c r="R54" s="11"/>
      <c r="S54" s="31"/>
      <c r="T54" s="31"/>
      <c r="U54" s="31"/>
      <c r="V54" s="31"/>
      <c r="W54" s="11"/>
      <c r="X54" s="11"/>
      <c r="Y54" s="11"/>
      <c r="Z54" s="11"/>
      <c r="AA54" s="11"/>
      <c r="AB54" s="11"/>
      <c r="AC54" s="11"/>
    </row>
    <row r="55" spans="1:29" s="1" customFormat="1" ht="12.75" customHeight="1">
      <c r="A55" s="32" t="s">
        <v>15</v>
      </c>
      <c r="B55" s="32"/>
      <c r="C55" s="32"/>
      <c r="D55" s="32"/>
      <c r="E55" s="32"/>
      <c r="F55" s="32"/>
      <c r="G55" s="32"/>
      <c r="H55" s="32"/>
      <c r="I55" s="32"/>
      <c r="J55" s="32" t="s">
        <v>16</v>
      </c>
      <c r="K55" s="32"/>
      <c r="L55" s="32"/>
      <c r="M55" s="32"/>
      <c r="N55" s="32"/>
      <c r="O55" s="12" t="s">
        <v>17</v>
      </c>
      <c r="P55" s="12"/>
      <c r="Q55" s="12"/>
      <c r="R55" s="13" t="s">
        <v>18</v>
      </c>
      <c r="S55" s="32" t="s">
        <v>19</v>
      </c>
      <c r="T55" s="32"/>
      <c r="U55" s="32"/>
      <c r="V55" s="32"/>
      <c r="W55" s="12" t="s">
        <v>20</v>
      </c>
      <c r="X55" s="12"/>
      <c r="Y55" s="12"/>
      <c r="Z55" s="12"/>
      <c r="AA55" s="12"/>
      <c r="AB55" s="12" t="s">
        <v>21</v>
      </c>
      <c r="AC55" s="12"/>
    </row>
    <row r="56" spans="1:29" s="1" customFormat="1" ht="13.5" customHeight="1">
      <c r="A56" s="33" t="s">
        <v>123</v>
      </c>
      <c r="B56" s="33"/>
      <c r="C56" s="33"/>
      <c r="D56" s="33"/>
      <c r="E56" s="33"/>
      <c r="F56" s="33"/>
      <c r="G56" s="33"/>
      <c r="H56" s="33"/>
      <c r="I56" s="33"/>
      <c r="J56" s="15" t="s">
        <v>24</v>
      </c>
      <c r="K56" s="15"/>
      <c r="L56" s="15"/>
      <c r="M56" s="15"/>
      <c r="N56" s="15"/>
      <c r="O56" s="16" t="s">
        <v>124</v>
      </c>
      <c r="P56" s="16"/>
      <c r="Q56" s="16"/>
      <c r="R56" s="34">
        <f>24360873.39</f>
        <v>24360873.39</v>
      </c>
      <c r="S56" s="35">
        <f>623090.79</f>
        <v>623090.79</v>
      </c>
      <c r="T56" s="35"/>
      <c r="U56" s="35"/>
      <c r="V56" s="35"/>
      <c r="W56" s="35">
        <f>2234</f>
        <v>2234</v>
      </c>
      <c r="X56" s="35"/>
      <c r="Y56" s="35"/>
      <c r="Z56" s="35"/>
      <c r="AA56" s="35"/>
      <c r="AB56" s="36">
        <f>24981730.18</f>
        <v>24981730.18</v>
      </c>
      <c r="AC56" s="36"/>
    </row>
    <row r="57" spans="1:29" s="1" customFormat="1" ht="13.5" customHeight="1">
      <c r="A57" s="25" t="s">
        <v>125</v>
      </c>
      <c r="B57" s="25"/>
      <c r="C57" s="25"/>
      <c r="D57" s="25"/>
      <c r="E57" s="25"/>
      <c r="F57" s="25"/>
      <c r="G57" s="25"/>
      <c r="H57" s="25"/>
      <c r="I57" s="25"/>
      <c r="J57" s="21" t="s">
        <v>126</v>
      </c>
      <c r="K57" s="21"/>
      <c r="L57" s="21"/>
      <c r="M57" s="21"/>
      <c r="N57" s="21"/>
      <c r="O57" s="11" t="s">
        <v>127</v>
      </c>
      <c r="P57" s="11"/>
      <c r="Q57" s="11"/>
      <c r="R57" s="22">
        <f>21534555.48</f>
        <v>21534555.48</v>
      </c>
      <c r="S57" s="27" t="s">
        <v>0</v>
      </c>
      <c r="T57" s="27"/>
      <c r="U57" s="27"/>
      <c r="V57" s="27"/>
      <c r="W57" s="27" t="s">
        <v>0</v>
      </c>
      <c r="X57" s="27"/>
      <c r="Y57" s="27"/>
      <c r="Z57" s="27"/>
      <c r="AA57" s="27"/>
      <c r="AB57" s="24">
        <f>21534555.48</f>
        <v>21534555.48</v>
      </c>
      <c r="AC57" s="24"/>
    </row>
    <row r="58" spans="1:29" s="1" customFormat="1" ht="13.5" customHeight="1">
      <c r="A58" s="25" t="s">
        <v>128</v>
      </c>
      <c r="B58" s="25"/>
      <c r="C58" s="25"/>
      <c r="D58" s="25"/>
      <c r="E58" s="25"/>
      <c r="F58" s="25"/>
      <c r="G58" s="25"/>
      <c r="H58" s="25"/>
      <c r="I58" s="25"/>
      <c r="J58" s="21" t="s">
        <v>129</v>
      </c>
      <c r="K58" s="21"/>
      <c r="L58" s="21"/>
      <c r="M58" s="21"/>
      <c r="N58" s="21"/>
      <c r="O58" s="11" t="s">
        <v>130</v>
      </c>
      <c r="P58" s="11"/>
      <c r="Q58" s="11"/>
      <c r="R58" s="22">
        <f>2566984.57</f>
        <v>2566984.57</v>
      </c>
      <c r="S58" s="23">
        <f>523492.08</f>
        <v>523492.08</v>
      </c>
      <c r="T58" s="23"/>
      <c r="U58" s="23"/>
      <c r="V58" s="23"/>
      <c r="W58" s="27" t="s">
        <v>0</v>
      </c>
      <c r="X58" s="27"/>
      <c r="Y58" s="27"/>
      <c r="Z58" s="27"/>
      <c r="AA58" s="27"/>
      <c r="AB58" s="24">
        <f>3090476.65</f>
        <v>3090476.65</v>
      </c>
      <c r="AC58" s="24"/>
    </row>
    <row r="59" spans="1:29" s="1" customFormat="1" ht="13.5" customHeight="1">
      <c r="A59" s="37" t="s">
        <v>131</v>
      </c>
      <c r="B59" s="37"/>
      <c r="C59" s="37"/>
      <c r="D59" s="37"/>
      <c r="E59" s="37"/>
      <c r="F59" s="37"/>
      <c r="G59" s="37"/>
      <c r="H59" s="37"/>
      <c r="I59" s="37"/>
      <c r="J59" s="21" t="s">
        <v>51</v>
      </c>
      <c r="K59" s="21"/>
      <c r="L59" s="21"/>
      <c r="M59" s="21"/>
      <c r="N59" s="21"/>
      <c r="O59" s="11" t="s">
        <v>132</v>
      </c>
      <c r="P59" s="11"/>
      <c r="Q59" s="11"/>
      <c r="R59" s="22">
        <f>10394754.79</f>
        <v>10394754.79</v>
      </c>
      <c r="S59" s="27" t="s">
        <v>133</v>
      </c>
      <c r="T59" s="27"/>
      <c r="U59" s="27"/>
      <c r="V59" s="27"/>
      <c r="W59" s="23">
        <f>1153444.64</f>
        <v>1153444.64</v>
      </c>
      <c r="X59" s="23"/>
      <c r="Y59" s="23"/>
      <c r="Z59" s="23"/>
      <c r="AA59" s="23"/>
      <c r="AB59" s="24">
        <f>11548199.43</f>
        <v>11548199.43</v>
      </c>
      <c r="AC59" s="24"/>
    </row>
    <row r="60" spans="1:29" s="1" customFormat="1" ht="13.5" customHeight="1">
      <c r="A60" s="25" t="s">
        <v>134</v>
      </c>
      <c r="B60" s="25"/>
      <c r="C60" s="25"/>
      <c r="D60" s="25"/>
      <c r="E60" s="25"/>
      <c r="F60" s="25"/>
      <c r="G60" s="25"/>
      <c r="H60" s="25"/>
      <c r="I60" s="25"/>
      <c r="J60" s="21" t="s">
        <v>135</v>
      </c>
      <c r="K60" s="21"/>
      <c r="L60" s="21"/>
      <c r="M60" s="21"/>
      <c r="N60" s="21"/>
      <c r="O60" s="11" t="s">
        <v>136</v>
      </c>
      <c r="P60" s="11"/>
      <c r="Q60" s="11"/>
      <c r="R60" s="22">
        <f>8022138.66</f>
        <v>8022138.66</v>
      </c>
      <c r="S60" s="27" t="s">
        <v>133</v>
      </c>
      <c r="T60" s="27"/>
      <c r="U60" s="27"/>
      <c r="V60" s="27"/>
      <c r="W60" s="23">
        <f>313812.12</f>
        <v>313812.12</v>
      </c>
      <c r="X60" s="23"/>
      <c r="Y60" s="23"/>
      <c r="Z60" s="23"/>
      <c r="AA60" s="23"/>
      <c r="AB60" s="24">
        <f>8335950.78</f>
        <v>8335950.78</v>
      </c>
      <c r="AC60" s="24"/>
    </row>
    <row r="61" spans="1:29" s="1" customFormat="1" ht="13.5" customHeight="1">
      <c r="A61" s="25" t="s">
        <v>128</v>
      </c>
      <c r="B61" s="25"/>
      <c r="C61" s="25"/>
      <c r="D61" s="25"/>
      <c r="E61" s="25"/>
      <c r="F61" s="25"/>
      <c r="G61" s="25"/>
      <c r="H61" s="25"/>
      <c r="I61" s="25"/>
      <c r="J61" s="21" t="s">
        <v>137</v>
      </c>
      <c r="K61" s="21"/>
      <c r="L61" s="21"/>
      <c r="M61" s="21"/>
      <c r="N61" s="21"/>
      <c r="O61" s="11" t="s">
        <v>138</v>
      </c>
      <c r="P61" s="11"/>
      <c r="Q61" s="11"/>
      <c r="R61" s="22">
        <f>2113282.79</f>
        <v>2113282.79</v>
      </c>
      <c r="S61" s="27" t="s">
        <v>133</v>
      </c>
      <c r="T61" s="27"/>
      <c r="U61" s="27"/>
      <c r="V61" s="27"/>
      <c r="W61" s="23">
        <f>807526.44</f>
        <v>807526.44</v>
      </c>
      <c r="X61" s="23"/>
      <c r="Y61" s="23"/>
      <c r="Z61" s="23"/>
      <c r="AA61" s="23"/>
      <c r="AB61" s="24">
        <f>2920809.23</f>
        <v>2920809.23</v>
      </c>
      <c r="AC61" s="24"/>
    </row>
    <row r="62" spans="1:29" s="1" customFormat="1" ht="13.5" customHeight="1">
      <c r="A62" s="37" t="s">
        <v>139</v>
      </c>
      <c r="B62" s="37"/>
      <c r="C62" s="37"/>
      <c r="D62" s="37"/>
      <c r="E62" s="37"/>
      <c r="F62" s="37"/>
      <c r="G62" s="37"/>
      <c r="H62" s="37"/>
      <c r="I62" s="37"/>
      <c r="J62" s="21" t="s">
        <v>80</v>
      </c>
      <c r="K62" s="21"/>
      <c r="L62" s="21"/>
      <c r="M62" s="21"/>
      <c r="N62" s="21"/>
      <c r="O62" s="11" t="s">
        <v>140</v>
      </c>
      <c r="P62" s="11"/>
      <c r="Q62" s="11"/>
      <c r="R62" s="26" t="s">
        <v>0</v>
      </c>
      <c r="S62" s="23">
        <f>99598.71</f>
        <v>99598.71</v>
      </c>
      <c r="T62" s="23"/>
      <c r="U62" s="23"/>
      <c r="V62" s="23"/>
      <c r="W62" s="23">
        <f>99598.71</f>
        <v>99598.71</v>
      </c>
      <c r="X62" s="23"/>
      <c r="Y62" s="23"/>
      <c r="Z62" s="23"/>
      <c r="AA62" s="23"/>
      <c r="AB62" s="28" t="s">
        <v>0</v>
      </c>
      <c r="AC62" s="28"/>
    </row>
    <row r="63" spans="1:29" s="1" customFormat="1" ht="24" customHeight="1">
      <c r="A63" s="25" t="s">
        <v>141</v>
      </c>
      <c r="B63" s="25"/>
      <c r="C63" s="25"/>
      <c r="D63" s="25"/>
      <c r="E63" s="25"/>
      <c r="F63" s="25"/>
      <c r="G63" s="25"/>
      <c r="H63" s="25"/>
      <c r="I63" s="25"/>
      <c r="J63" s="21" t="s">
        <v>142</v>
      </c>
      <c r="K63" s="21"/>
      <c r="L63" s="21"/>
      <c r="M63" s="21"/>
      <c r="N63" s="21"/>
      <c r="O63" s="11" t="s">
        <v>143</v>
      </c>
      <c r="P63" s="11"/>
      <c r="Q63" s="11"/>
      <c r="R63" s="26" t="s">
        <v>0</v>
      </c>
      <c r="S63" s="27" t="s">
        <v>0</v>
      </c>
      <c r="T63" s="27"/>
      <c r="U63" s="27"/>
      <c r="V63" s="27"/>
      <c r="W63" s="27" t="s">
        <v>0</v>
      </c>
      <c r="X63" s="27"/>
      <c r="Y63" s="27"/>
      <c r="Z63" s="27"/>
      <c r="AA63" s="27"/>
      <c r="AB63" s="28" t="s">
        <v>0</v>
      </c>
      <c r="AC63" s="28"/>
    </row>
    <row r="64" spans="1:29" s="1" customFormat="1" ht="13.5" customHeight="1">
      <c r="A64" s="25" t="s">
        <v>128</v>
      </c>
      <c r="B64" s="25"/>
      <c r="C64" s="25"/>
      <c r="D64" s="25"/>
      <c r="E64" s="25"/>
      <c r="F64" s="25"/>
      <c r="G64" s="25"/>
      <c r="H64" s="25"/>
      <c r="I64" s="25"/>
      <c r="J64" s="21" t="s">
        <v>144</v>
      </c>
      <c r="K64" s="21"/>
      <c r="L64" s="21"/>
      <c r="M64" s="21"/>
      <c r="N64" s="21"/>
      <c r="O64" s="11" t="s">
        <v>145</v>
      </c>
      <c r="P64" s="11"/>
      <c r="Q64" s="11"/>
      <c r="R64" s="26" t="s">
        <v>0</v>
      </c>
      <c r="S64" s="27" t="s">
        <v>0</v>
      </c>
      <c r="T64" s="27"/>
      <c r="U64" s="27"/>
      <c r="V64" s="27"/>
      <c r="W64" s="27" t="s">
        <v>0</v>
      </c>
      <c r="X64" s="27"/>
      <c r="Y64" s="27"/>
      <c r="Z64" s="27"/>
      <c r="AA64" s="27"/>
      <c r="AB64" s="28" t="s">
        <v>0</v>
      </c>
      <c r="AC64" s="28"/>
    </row>
    <row r="65" spans="1:29" s="1" customFormat="1" ht="13.5" customHeight="1">
      <c r="A65" s="37" t="s">
        <v>146</v>
      </c>
      <c r="B65" s="37"/>
      <c r="C65" s="37"/>
      <c r="D65" s="37"/>
      <c r="E65" s="37"/>
      <c r="F65" s="37"/>
      <c r="G65" s="37"/>
      <c r="H65" s="37"/>
      <c r="I65" s="37"/>
      <c r="J65" s="21" t="s">
        <v>83</v>
      </c>
      <c r="K65" s="21"/>
      <c r="L65" s="21"/>
      <c r="M65" s="21"/>
      <c r="N65" s="21"/>
      <c r="O65" s="11" t="s">
        <v>147</v>
      </c>
      <c r="P65" s="11"/>
      <c r="Q65" s="11"/>
      <c r="R65" s="26" t="s">
        <v>0</v>
      </c>
      <c r="S65" s="27" t="s">
        <v>0</v>
      </c>
      <c r="T65" s="27"/>
      <c r="U65" s="27"/>
      <c r="V65" s="27"/>
      <c r="W65" s="27" t="s">
        <v>0</v>
      </c>
      <c r="X65" s="27"/>
      <c r="Y65" s="27"/>
      <c r="Z65" s="27"/>
      <c r="AA65" s="27"/>
      <c r="AB65" s="28" t="s">
        <v>0</v>
      </c>
      <c r="AC65" s="28"/>
    </row>
    <row r="66" spans="1:29" s="1" customFormat="1" ht="13.5" customHeight="1">
      <c r="A66" s="25" t="s">
        <v>148</v>
      </c>
      <c r="B66" s="25"/>
      <c r="C66" s="25"/>
      <c r="D66" s="25"/>
      <c r="E66" s="25"/>
      <c r="F66" s="25"/>
      <c r="G66" s="25"/>
      <c r="H66" s="25"/>
      <c r="I66" s="25"/>
      <c r="J66" s="21" t="s">
        <v>0</v>
      </c>
      <c r="K66" s="21"/>
      <c r="L66" s="21"/>
      <c r="M66" s="21"/>
      <c r="N66" s="21"/>
      <c r="O66" s="11" t="s">
        <v>149</v>
      </c>
      <c r="P66" s="11"/>
      <c r="Q66" s="11"/>
      <c r="R66" s="26" t="s">
        <v>0</v>
      </c>
      <c r="S66" s="27" t="s">
        <v>0</v>
      </c>
      <c r="T66" s="27"/>
      <c r="U66" s="27"/>
      <c r="V66" s="27"/>
      <c r="W66" s="27" t="s">
        <v>0</v>
      </c>
      <c r="X66" s="27"/>
      <c r="Y66" s="27"/>
      <c r="Z66" s="27"/>
      <c r="AA66" s="27"/>
      <c r="AB66" s="28" t="s">
        <v>0</v>
      </c>
      <c r="AC66" s="28"/>
    </row>
    <row r="67" spans="1:29" s="1" customFormat="1" ht="13.5" customHeight="1">
      <c r="A67" s="25" t="s">
        <v>128</v>
      </c>
      <c r="B67" s="25"/>
      <c r="C67" s="25"/>
      <c r="D67" s="25"/>
      <c r="E67" s="25"/>
      <c r="F67" s="25"/>
      <c r="G67" s="25"/>
      <c r="H67" s="25"/>
      <c r="I67" s="25"/>
      <c r="J67" s="21" t="s">
        <v>0</v>
      </c>
      <c r="K67" s="21"/>
      <c r="L67" s="21"/>
      <c r="M67" s="21"/>
      <c r="N67" s="21"/>
      <c r="O67" s="11" t="s">
        <v>150</v>
      </c>
      <c r="P67" s="11"/>
      <c r="Q67" s="11"/>
      <c r="R67" s="26" t="s">
        <v>0</v>
      </c>
      <c r="S67" s="27" t="s">
        <v>0</v>
      </c>
      <c r="T67" s="27"/>
      <c r="U67" s="27"/>
      <c r="V67" s="27"/>
      <c r="W67" s="27" t="s">
        <v>0</v>
      </c>
      <c r="X67" s="27"/>
      <c r="Y67" s="27"/>
      <c r="Z67" s="27"/>
      <c r="AA67" s="27"/>
      <c r="AB67" s="28" t="s">
        <v>0</v>
      </c>
      <c r="AC67" s="28"/>
    </row>
    <row r="68" spans="1:29" s="1" customFormat="1" ht="13.5" customHeight="1">
      <c r="A68" s="37" t="s">
        <v>151</v>
      </c>
      <c r="B68" s="37"/>
      <c r="C68" s="37"/>
      <c r="D68" s="37"/>
      <c r="E68" s="37"/>
      <c r="F68" s="37"/>
      <c r="G68" s="37"/>
      <c r="H68" s="37"/>
      <c r="I68" s="37"/>
      <c r="J68" s="21" t="s">
        <v>87</v>
      </c>
      <c r="K68" s="21"/>
      <c r="L68" s="21"/>
      <c r="M68" s="21"/>
      <c r="N68" s="21"/>
      <c r="O68" s="11" t="s">
        <v>152</v>
      </c>
      <c r="P68" s="11"/>
      <c r="Q68" s="11"/>
      <c r="R68" s="26" t="s">
        <v>0</v>
      </c>
      <c r="S68" s="27" t="s">
        <v>0</v>
      </c>
      <c r="T68" s="27"/>
      <c r="U68" s="27"/>
      <c r="V68" s="27"/>
      <c r="W68" s="27" t="s">
        <v>0</v>
      </c>
      <c r="X68" s="27"/>
      <c r="Y68" s="27"/>
      <c r="Z68" s="27"/>
      <c r="AA68" s="27"/>
      <c r="AB68" s="28" t="s">
        <v>0</v>
      </c>
      <c r="AC68" s="28"/>
    </row>
    <row r="69" spans="1:29" s="1" customFormat="1" ht="24" customHeight="1">
      <c r="A69" s="25" t="s">
        <v>153</v>
      </c>
      <c r="B69" s="25"/>
      <c r="C69" s="25"/>
      <c r="D69" s="25"/>
      <c r="E69" s="25"/>
      <c r="F69" s="25"/>
      <c r="G69" s="25"/>
      <c r="H69" s="25"/>
      <c r="I69" s="25"/>
      <c r="J69" s="21" t="s">
        <v>154</v>
      </c>
      <c r="K69" s="21"/>
      <c r="L69" s="21"/>
      <c r="M69" s="21"/>
      <c r="N69" s="21"/>
      <c r="O69" s="11" t="s">
        <v>155</v>
      </c>
      <c r="P69" s="11"/>
      <c r="Q69" s="11"/>
      <c r="R69" s="26" t="s">
        <v>0</v>
      </c>
      <c r="S69" s="27" t="s">
        <v>0</v>
      </c>
      <c r="T69" s="27"/>
      <c r="U69" s="27"/>
      <c r="V69" s="27"/>
      <c r="W69" s="27" t="s">
        <v>0</v>
      </c>
      <c r="X69" s="27"/>
      <c r="Y69" s="27"/>
      <c r="Z69" s="27"/>
      <c r="AA69" s="27"/>
      <c r="AB69" s="28" t="s">
        <v>0</v>
      </c>
      <c r="AC69" s="28"/>
    </row>
    <row r="70" spans="1:29" s="1" customFormat="1" ht="24" customHeight="1">
      <c r="A70" s="37" t="s">
        <v>156</v>
      </c>
      <c r="B70" s="37"/>
      <c r="C70" s="37"/>
      <c r="D70" s="37"/>
      <c r="E70" s="37"/>
      <c r="F70" s="37"/>
      <c r="G70" s="37"/>
      <c r="H70" s="37"/>
      <c r="I70" s="37"/>
      <c r="J70" s="21" t="s">
        <v>90</v>
      </c>
      <c r="K70" s="21"/>
      <c r="L70" s="21"/>
      <c r="M70" s="21"/>
      <c r="N70" s="21"/>
      <c r="O70" s="11" t="s">
        <v>157</v>
      </c>
      <c r="P70" s="11"/>
      <c r="Q70" s="11"/>
      <c r="R70" s="26" t="s">
        <v>0</v>
      </c>
      <c r="S70" s="27" t="s">
        <v>133</v>
      </c>
      <c r="T70" s="27"/>
      <c r="U70" s="27"/>
      <c r="V70" s="27"/>
      <c r="W70" s="27" t="s">
        <v>0</v>
      </c>
      <c r="X70" s="27"/>
      <c r="Y70" s="27"/>
      <c r="Z70" s="27"/>
      <c r="AA70" s="27"/>
      <c r="AB70" s="28" t="s">
        <v>0</v>
      </c>
      <c r="AC70" s="28"/>
    </row>
    <row r="71" spans="1:29" s="1" customFormat="1" ht="24" customHeight="1">
      <c r="A71" s="25" t="s">
        <v>153</v>
      </c>
      <c r="B71" s="25"/>
      <c r="C71" s="25"/>
      <c r="D71" s="25"/>
      <c r="E71" s="25"/>
      <c r="F71" s="25"/>
      <c r="G71" s="25"/>
      <c r="H71" s="25"/>
      <c r="I71" s="25"/>
      <c r="J71" s="21" t="s">
        <v>158</v>
      </c>
      <c r="K71" s="21"/>
      <c r="L71" s="21"/>
      <c r="M71" s="21"/>
      <c r="N71" s="21"/>
      <c r="O71" s="11" t="s">
        <v>159</v>
      </c>
      <c r="P71" s="11"/>
      <c r="Q71" s="11"/>
      <c r="R71" s="26" t="s">
        <v>0</v>
      </c>
      <c r="S71" s="27" t="s">
        <v>133</v>
      </c>
      <c r="T71" s="27"/>
      <c r="U71" s="27"/>
      <c r="V71" s="27"/>
      <c r="W71" s="27" t="s">
        <v>0</v>
      </c>
      <c r="X71" s="27"/>
      <c r="Y71" s="27"/>
      <c r="Z71" s="27"/>
      <c r="AA71" s="27"/>
      <c r="AB71" s="28" t="s">
        <v>0</v>
      </c>
      <c r="AC71" s="28"/>
    </row>
    <row r="72" spans="1:29" s="1" customFormat="1" ht="13.5" customHeight="1">
      <c r="A72" s="29" t="s">
        <v>0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</row>
    <row r="73" spans="1:29" s="1" customFormat="1" ht="13.5" customHeight="1">
      <c r="A73" s="30" t="s">
        <v>160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</row>
    <row r="74" spans="1:29" s="1" customFormat="1" ht="13.5" customHeight="1">
      <c r="A74" s="32" t="s">
        <v>15</v>
      </c>
      <c r="B74" s="32"/>
      <c r="C74" s="32"/>
      <c r="D74" s="32"/>
      <c r="E74" s="32"/>
      <c r="F74" s="32"/>
      <c r="G74" s="32"/>
      <c r="H74" s="32"/>
      <c r="I74" s="32"/>
      <c r="J74" s="32" t="s">
        <v>16</v>
      </c>
      <c r="K74" s="32"/>
      <c r="L74" s="32"/>
      <c r="M74" s="32"/>
      <c r="N74" s="32"/>
      <c r="O74" s="12" t="s">
        <v>17</v>
      </c>
      <c r="P74" s="12"/>
      <c r="Q74" s="12"/>
      <c r="R74" s="13" t="s">
        <v>18</v>
      </c>
      <c r="S74" s="32" t="s">
        <v>19</v>
      </c>
      <c r="T74" s="32"/>
      <c r="U74" s="32"/>
      <c r="V74" s="32"/>
      <c r="W74" s="12" t="s">
        <v>20</v>
      </c>
      <c r="X74" s="12"/>
      <c r="Y74" s="12"/>
      <c r="Z74" s="12"/>
      <c r="AA74" s="12"/>
      <c r="AB74" s="12" t="s">
        <v>21</v>
      </c>
      <c r="AC74" s="12"/>
    </row>
    <row r="75" spans="1:29" s="1" customFormat="1" ht="24" customHeight="1">
      <c r="A75" s="33" t="s">
        <v>161</v>
      </c>
      <c r="B75" s="33"/>
      <c r="C75" s="33"/>
      <c r="D75" s="33"/>
      <c r="E75" s="33"/>
      <c r="F75" s="33"/>
      <c r="G75" s="33"/>
      <c r="H75" s="33"/>
      <c r="I75" s="33"/>
      <c r="J75" s="15" t="s">
        <v>93</v>
      </c>
      <c r="K75" s="15"/>
      <c r="L75" s="15"/>
      <c r="M75" s="15"/>
      <c r="N75" s="15"/>
      <c r="O75" s="16" t="s">
        <v>162</v>
      </c>
      <c r="P75" s="16"/>
      <c r="Q75" s="16"/>
      <c r="R75" s="17" t="s">
        <v>0</v>
      </c>
      <c r="S75" s="18" t="s">
        <v>0</v>
      </c>
      <c r="T75" s="18"/>
      <c r="U75" s="18"/>
      <c r="V75" s="18"/>
      <c r="W75" s="18" t="s">
        <v>0</v>
      </c>
      <c r="X75" s="18"/>
      <c r="Y75" s="18"/>
      <c r="Z75" s="18"/>
      <c r="AA75" s="18"/>
      <c r="AB75" s="19" t="s">
        <v>0</v>
      </c>
      <c r="AC75" s="19"/>
    </row>
    <row r="76" spans="1:29" s="1" customFormat="1" ht="24" customHeight="1">
      <c r="A76" s="25" t="s">
        <v>153</v>
      </c>
      <c r="B76" s="25"/>
      <c r="C76" s="25"/>
      <c r="D76" s="25"/>
      <c r="E76" s="25"/>
      <c r="F76" s="25"/>
      <c r="G76" s="25"/>
      <c r="H76" s="25"/>
      <c r="I76" s="25"/>
      <c r="J76" s="21" t="s">
        <v>163</v>
      </c>
      <c r="K76" s="21"/>
      <c r="L76" s="21"/>
      <c r="M76" s="21"/>
      <c r="N76" s="21"/>
      <c r="O76" s="11" t="s">
        <v>164</v>
      </c>
      <c r="P76" s="11"/>
      <c r="Q76" s="11"/>
      <c r="R76" s="26" t="s">
        <v>0</v>
      </c>
      <c r="S76" s="27" t="s">
        <v>0</v>
      </c>
      <c r="T76" s="27"/>
      <c r="U76" s="27"/>
      <c r="V76" s="27"/>
      <c r="W76" s="27" t="s">
        <v>0</v>
      </c>
      <c r="X76" s="27"/>
      <c r="Y76" s="27"/>
      <c r="Z76" s="27"/>
      <c r="AA76" s="27"/>
      <c r="AB76" s="28" t="s">
        <v>0</v>
      </c>
      <c r="AC76" s="28"/>
    </row>
    <row r="77" spans="1:29" s="1" customFormat="1" ht="13.5" customHeight="1">
      <c r="A77" s="37" t="s">
        <v>96</v>
      </c>
      <c r="B77" s="37"/>
      <c r="C77" s="37"/>
      <c r="D77" s="37"/>
      <c r="E77" s="37"/>
      <c r="F77" s="37"/>
      <c r="G77" s="37"/>
      <c r="H77" s="37"/>
      <c r="I77" s="37"/>
      <c r="J77" s="21" t="s">
        <v>165</v>
      </c>
      <c r="K77" s="21"/>
      <c r="L77" s="21"/>
      <c r="M77" s="21"/>
      <c r="N77" s="21"/>
      <c r="O77" s="11" t="s">
        <v>166</v>
      </c>
      <c r="P77" s="11"/>
      <c r="Q77" s="11"/>
      <c r="R77" s="22">
        <f>1844500.89</f>
        <v>1844500.89</v>
      </c>
      <c r="S77" s="27" t="s">
        <v>0</v>
      </c>
      <c r="T77" s="27"/>
      <c r="U77" s="27"/>
      <c r="V77" s="27"/>
      <c r="W77" s="27" t="s">
        <v>0</v>
      </c>
      <c r="X77" s="27"/>
      <c r="Y77" s="27"/>
      <c r="Z77" s="27"/>
      <c r="AA77" s="27"/>
      <c r="AB77" s="24">
        <f>1844500.89</f>
        <v>1844500.89</v>
      </c>
      <c r="AC77" s="24"/>
    </row>
    <row r="78" spans="1:29" s="1" customFormat="1" ht="13.5" customHeight="1">
      <c r="A78" s="37" t="s">
        <v>167</v>
      </c>
      <c r="B78" s="37"/>
      <c r="C78" s="37"/>
      <c r="D78" s="37"/>
      <c r="E78" s="37"/>
      <c r="F78" s="37"/>
      <c r="G78" s="37"/>
      <c r="H78" s="37"/>
      <c r="I78" s="37"/>
      <c r="J78" s="21" t="s">
        <v>168</v>
      </c>
      <c r="K78" s="21"/>
      <c r="L78" s="21"/>
      <c r="M78" s="21"/>
      <c r="N78" s="21"/>
      <c r="O78" s="11" t="s">
        <v>169</v>
      </c>
      <c r="P78" s="11"/>
      <c r="Q78" s="11"/>
      <c r="R78" s="26" t="s">
        <v>0</v>
      </c>
      <c r="S78" s="27" t="s">
        <v>0</v>
      </c>
      <c r="T78" s="27"/>
      <c r="U78" s="27"/>
      <c r="V78" s="27"/>
      <c r="W78" s="27" t="s">
        <v>0</v>
      </c>
      <c r="X78" s="27"/>
      <c r="Y78" s="27"/>
      <c r="Z78" s="27"/>
      <c r="AA78" s="27"/>
      <c r="AB78" s="28" t="s">
        <v>0</v>
      </c>
      <c r="AC78" s="28"/>
    </row>
    <row r="79" spans="1:29" s="1" customFormat="1" ht="13.5" customHeight="1">
      <c r="A79" s="37" t="s">
        <v>170</v>
      </c>
      <c r="B79" s="37"/>
      <c r="C79" s="37"/>
      <c r="D79" s="37"/>
      <c r="E79" s="37"/>
      <c r="F79" s="37"/>
      <c r="G79" s="37"/>
      <c r="H79" s="37"/>
      <c r="I79" s="37"/>
      <c r="J79" s="21" t="s">
        <v>113</v>
      </c>
      <c r="K79" s="21"/>
      <c r="L79" s="21"/>
      <c r="M79" s="21"/>
      <c r="N79" s="21"/>
      <c r="O79" s="11" t="s">
        <v>171</v>
      </c>
      <c r="P79" s="11"/>
      <c r="Q79" s="11"/>
      <c r="R79" s="22">
        <f>123728.69</f>
        <v>123728.69</v>
      </c>
      <c r="S79" s="23">
        <f>406114.1</f>
        <v>406114.1</v>
      </c>
      <c r="T79" s="23"/>
      <c r="U79" s="23"/>
      <c r="V79" s="23"/>
      <c r="W79" s="23">
        <f>368966.32</f>
        <v>368966.32</v>
      </c>
      <c r="X79" s="23"/>
      <c r="Y79" s="23"/>
      <c r="Z79" s="23"/>
      <c r="AA79" s="23"/>
      <c r="AB79" s="24">
        <f>160876.47</f>
        <v>160876.47</v>
      </c>
      <c r="AC79" s="24"/>
    </row>
    <row r="80" spans="1:29" s="1" customFormat="1" ht="24" customHeight="1">
      <c r="A80" s="25" t="s">
        <v>153</v>
      </c>
      <c r="B80" s="25"/>
      <c r="C80" s="25"/>
      <c r="D80" s="25"/>
      <c r="E80" s="25"/>
      <c r="F80" s="25"/>
      <c r="G80" s="25"/>
      <c r="H80" s="25"/>
      <c r="I80" s="25"/>
      <c r="J80" s="21" t="s">
        <v>172</v>
      </c>
      <c r="K80" s="21"/>
      <c r="L80" s="21"/>
      <c r="M80" s="21"/>
      <c r="N80" s="21"/>
      <c r="O80" s="11" t="s">
        <v>173</v>
      </c>
      <c r="P80" s="11"/>
      <c r="Q80" s="11"/>
      <c r="R80" s="26" t="s">
        <v>0</v>
      </c>
      <c r="S80" s="27" t="s">
        <v>0</v>
      </c>
      <c r="T80" s="27"/>
      <c r="U80" s="27"/>
      <c r="V80" s="27"/>
      <c r="W80" s="27" t="s">
        <v>0</v>
      </c>
      <c r="X80" s="27"/>
      <c r="Y80" s="27"/>
      <c r="Z80" s="27"/>
      <c r="AA80" s="27"/>
      <c r="AB80" s="28" t="s">
        <v>0</v>
      </c>
      <c r="AC80" s="28"/>
    </row>
    <row r="81" spans="1:29" s="1" customFormat="1" ht="24" customHeight="1">
      <c r="A81" s="37" t="s">
        <v>174</v>
      </c>
      <c r="B81" s="37"/>
      <c r="C81" s="37"/>
      <c r="D81" s="37"/>
      <c r="E81" s="37"/>
      <c r="F81" s="37"/>
      <c r="G81" s="37"/>
      <c r="H81" s="37"/>
      <c r="I81" s="37"/>
      <c r="J81" s="21" t="s">
        <v>116</v>
      </c>
      <c r="K81" s="21"/>
      <c r="L81" s="21"/>
      <c r="M81" s="21"/>
      <c r="N81" s="21"/>
      <c r="O81" s="11" t="s">
        <v>175</v>
      </c>
      <c r="P81" s="11"/>
      <c r="Q81" s="11"/>
      <c r="R81" s="26" t="s">
        <v>0</v>
      </c>
      <c r="S81" s="27" t="s">
        <v>0</v>
      </c>
      <c r="T81" s="27"/>
      <c r="U81" s="27"/>
      <c r="V81" s="27"/>
      <c r="W81" s="27" t="s">
        <v>0</v>
      </c>
      <c r="X81" s="27"/>
      <c r="Y81" s="27"/>
      <c r="Z81" s="27"/>
      <c r="AA81" s="27"/>
      <c r="AB81" s="28" t="s">
        <v>0</v>
      </c>
      <c r="AC81" s="28"/>
    </row>
    <row r="82" spans="1:29" s="1" customFormat="1" ht="24" customHeight="1">
      <c r="A82" s="25" t="s">
        <v>153</v>
      </c>
      <c r="B82" s="25"/>
      <c r="C82" s="25"/>
      <c r="D82" s="25"/>
      <c r="E82" s="25"/>
      <c r="F82" s="25"/>
      <c r="G82" s="25"/>
      <c r="H82" s="25"/>
      <c r="I82" s="25"/>
      <c r="J82" s="21" t="s">
        <v>176</v>
      </c>
      <c r="K82" s="21"/>
      <c r="L82" s="21"/>
      <c r="M82" s="21"/>
      <c r="N82" s="21"/>
      <c r="O82" s="11" t="s">
        <v>177</v>
      </c>
      <c r="P82" s="11"/>
      <c r="Q82" s="11"/>
      <c r="R82" s="26" t="s">
        <v>0</v>
      </c>
      <c r="S82" s="27" t="s">
        <v>0</v>
      </c>
      <c r="T82" s="27"/>
      <c r="U82" s="27"/>
      <c r="V82" s="27"/>
      <c r="W82" s="27" t="s">
        <v>0</v>
      </c>
      <c r="X82" s="27"/>
      <c r="Y82" s="27"/>
      <c r="Z82" s="27"/>
      <c r="AA82" s="27"/>
      <c r="AB82" s="28" t="s">
        <v>0</v>
      </c>
      <c r="AC82" s="28"/>
    </row>
    <row r="83" spans="1:29" s="1" customFormat="1" ht="13.5" customHeight="1">
      <c r="A83" s="37" t="s">
        <v>118</v>
      </c>
      <c r="B83" s="37"/>
      <c r="C83" s="37"/>
      <c r="D83" s="37"/>
      <c r="E83" s="37"/>
      <c r="F83" s="37"/>
      <c r="G83" s="37"/>
      <c r="H83" s="37"/>
      <c r="I83" s="37"/>
      <c r="J83" s="21" t="s">
        <v>119</v>
      </c>
      <c r="K83" s="21"/>
      <c r="L83" s="21"/>
      <c r="M83" s="21"/>
      <c r="N83" s="21"/>
      <c r="O83" s="11" t="s">
        <v>178</v>
      </c>
      <c r="P83" s="11"/>
      <c r="Q83" s="11"/>
      <c r="R83" s="26" t="s">
        <v>0</v>
      </c>
      <c r="S83" s="27" t="s">
        <v>0</v>
      </c>
      <c r="T83" s="27"/>
      <c r="U83" s="27"/>
      <c r="V83" s="27"/>
      <c r="W83" s="27" t="s">
        <v>0</v>
      </c>
      <c r="X83" s="27"/>
      <c r="Y83" s="27"/>
      <c r="Z83" s="27"/>
      <c r="AA83" s="27"/>
      <c r="AB83" s="28" t="s">
        <v>0</v>
      </c>
      <c r="AC83" s="28"/>
    </row>
    <row r="84" spans="1:29" s="1" customFormat="1" ht="24" customHeight="1">
      <c r="A84" s="25" t="s">
        <v>179</v>
      </c>
      <c r="B84" s="25"/>
      <c r="C84" s="25"/>
      <c r="D84" s="25"/>
      <c r="E84" s="25"/>
      <c r="F84" s="25"/>
      <c r="G84" s="25"/>
      <c r="H84" s="25"/>
      <c r="I84" s="25"/>
      <c r="J84" s="21" t="s">
        <v>180</v>
      </c>
      <c r="K84" s="21"/>
      <c r="L84" s="21"/>
      <c r="M84" s="21"/>
      <c r="N84" s="21"/>
      <c r="O84" s="11" t="s">
        <v>181</v>
      </c>
      <c r="P84" s="11"/>
      <c r="Q84" s="11"/>
      <c r="R84" s="26" t="s">
        <v>0</v>
      </c>
      <c r="S84" s="27" t="s">
        <v>0</v>
      </c>
      <c r="T84" s="27"/>
      <c r="U84" s="27"/>
      <c r="V84" s="27"/>
      <c r="W84" s="27" t="s">
        <v>0</v>
      </c>
      <c r="X84" s="27"/>
      <c r="Y84" s="27"/>
      <c r="Z84" s="27"/>
      <c r="AA84" s="27"/>
      <c r="AB84" s="28" t="s">
        <v>0</v>
      </c>
      <c r="AC84" s="28"/>
    </row>
    <row r="85" spans="1:29" s="1" customFormat="1" ht="13.5" customHeight="1">
      <c r="A85" s="29" t="s">
        <v>0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</row>
    <row r="86" spans="1:29" s="1" customFormat="1" ht="13.5" customHeight="1">
      <c r="A86" s="30" t="s">
        <v>182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</row>
    <row r="87" spans="1:29" s="1" customFormat="1" ht="13.5" customHeight="1">
      <c r="A87" s="38" t="s">
        <v>183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</row>
    <row r="88" spans="1:29" s="1" customFormat="1" ht="13.5" customHeight="1">
      <c r="A88" s="31" t="s">
        <v>184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 t="s">
        <v>10</v>
      </c>
      <c r="P88" s="31"/>
      <c r="Q88" s="31"/>
      <c r="R88" s="11" t="s">
        <v>11</v>
      </c>
      <c r="S88" s="31" t="s">
        <v>12</v>
      </c>
      <c r="T88" s="31"/>
      <c r="U88" s="31"/>
      <c r="V88" s="31"/>
      <c r="W88" s="11" t="s">
        <v>13</v>
      </c>
      <c r="X88" s="11"/>
      <c r="Y88" s="11"/>
      <c r="Z88" s="11"/>
      <c r="AA88" s="11"/>
      <c r="AB88" s="11" t="s">
        <v>14</v>
      </c>
      <c r="AC88" s="11"/>
    </row>
    <row r="89" spans="1:29" s="1" customFormat="1" ht="13.5" customHeight="1">
      <c r="A89" s="31" t="s">
        <v>8</v>
      </c>
      <c r="B89" s="31"/>
      <c r="C89" s="31"/>
      <c r="D89" s="31"/>
      <c r="E89" s="31"/>
      <c r="F89" s="31"/>
      <c r="G89" s="31"/>
      <c r="H89" s="31"/>
      <c r="I89" s="31"/>
      <c r="J89" s="31" t="s">
        <v>9</v>
      </c>
      <c r="K89" s="31"/>
      <c r="L89" s="31"/>
      <c r="M89" s="31"/>
      <c r="N89" s="31"/>
      <c r="O89" s="31"/>
      <c r="P89" s="31"/>
      <c r="Q89" s="31"/>
      <c r="R89" s="11"/>
      <c r="S89" s="31"/>
      <c r="T89" s="31"/>
      <c r="U89" s="31"/>
      <c r="V89" s="31"/>
      <c r="W89" s="11"/>
      <c r="X89" s="11"/>
      <c r="Y89" s="11"/>
      <c r="Z89" s="11"/>
      <c r="AA89" s="11"/>
      <c r="AB89" s="11"/>
      <c r="AC89" s="11"/>
    </row>
    <row r="90" spans="1:29" s="1" customFormat="1" ht="12.75" customHeight="1">
      <c r="A90" s="32" t="s">
        <v>15</v>
      </c>
      <c r="B90" s="32"/>
      <c r="C90" s="32"/>
      <c r="D90" s="32"/>
      <c r="E90" s="32"/>
      <c r="F90" s="32"/>
      <c r="G90" s="32"/>
      <c r="H90" s="32"/>
      <c r="I90" s="32"/>
      <c r="J90" s="32" t="s">
        <v>16</v>
      </c>
      <c r="K90" s="32"/>
      <c r="L90" s="32"/>
      <c r="M90" s="32"/>
      <c r="N90" s="32"/>
      <c r="O90" s="12" t="s">
        <v>17</v>
      </c>
      <c r="P90" s="12"/>
      <c r="Q90" s="12"/>
      <c r="R90" s="13" t="s">
        <v>18</v>
      </c>
      <c r="S90" s="32" t="s">
        <v>19</v>
      </c>
      <c r="T90" s="32"/>
      <c r="U90" s="32"/>
      <c r="V90" s="32"/>
      <c r="W90" s="12" t="s">
        <v>20</v>
      </c>
      <c r="X90" s="12"/>
      <c r="Y90" s="12"/>
      <c r="Z90" s="12"/>
      <c r="AA90" s="12"/>
      <c r="AB90" s="12" t="s">
        <v>21</v>
      </c>
      <c r="AC90" s="12"/>
    </row>
    <row r="91" spans="1:29" s="1" customFormat="1" ht="24" customHeight="1">
      <c r="A91" s="33" t="s">
        <v>185</v>
      </c>
      <c r="B91" s="33"/>
      <c r="C91" s="33"/>
      <c r="D91" s="33"/>
      <c r="E91" s="33"/>
      <c r="F91" s="33"/>
      <c r="G91" s="33"/>
      <c r="H91" s="33"/>
      <c r="I91" s="33"/>
      <c r="J91" s="15" t="s">
        <v>186</v>
      </c>
      <c r="K91" s="15"/>
      <c r="L91" s="15"/>
      <c r="M91" s="15"/>
      <c r="N91" s="15"/>
      <c r="O91" s="16" t="s">
        <v>187</v>
      </c>
      <c r="P91" s="16"/>
      <c r="Q91" s="16"/>
      <c r="R91" s="17" t="s">
        <v>0</v>
      </c>
      <c r="S91" s="18" t="s">
        <v>0</v>
      </c>
      <c r="T91" s="18"/>
      <c r="U91" s="18"/>
      <c r="V91" s="18"/>
      <c r="W91" s="18" t="s">
        <v>0</v>
      </c>
      <c r="X91" s="18"/>
      <c r="Y91" s="18"/>
      <c r="Z91" s="18"/>
      <c r="AA91" s="18"/>
      <c r="AB91" s="19" t="s">
        <v>0</v>
      </c>
      <c r="AC91" s="19"/>
    </row>
    <row r="92" spans="1:29" s="1" customFormat="1" ht="24" customHeight="1">
      <c r="A92" s="25" t="s">
        <v>188</v>
      </c>
      <c r="B92" s="25"/>
      <c r="C92" s="25"/>
      <c r="D92" s="25"/>
      <c r="E92" s="25"/>
      <c r="F92" s="25"/>
      <c r="G92" s="25"/>
      <c r="H92" s="25"/>
      <c r="I92" s="25"/>
      <c r="J92" s="21" t="s">
        <v>0</v>
      </c>
      <c r="K92" s="21"/>
      <c r="L92" s="21"/>
      <c r="M92" s="21"/>
      <c r="N92" s="21"/>
      <c r="O92" s="11" t="s">
        <v>189</v>
      </c>
      <c r="P92" s="11"/>
      <c r="Q92" s="11"/>
      <c r="R92" s="26" t="s">
        <v>0</v>
      </c>
      <c r="S92" s="27" t="s">
        <v>0</v>
      </c>
      <c r="T92" s="27"/>
      <c r="U92" s="27"/>
      <c r="V92" s="27"/>
      <c r="W92" s="27" t="s">
        <v>0</v>
      </c>
      <c r="X92" s="27"/>
      <c r="Y92" s="27"/>
      <c r="Z92" s="27"/>
      <c r="AA92" s="27"/>
      <c r="AB92" s="28" t="s">
        <v>0</v>
      </c>
      <c r="AC92" s="28"/>
    </row>
    <row r="93" spans="1:29" s="1" customFormat="1" ht="13.5" customHeight="1">
      <c r="A93" s="25" t="s">
        <v>190</v>
      </c>
      <c r="B93" s="25"/>
      <c r="C93" s="25"/>
      <c r="D93" s="25"/>
      <c r="E93" s="25"/>
      <c r="F93" s="25"/>
      <c r="G93" s="25"/>
      <c r="H93" s="25"/>
      <c r="I93" s="25"/>
      <c r="J93" s="21" t="s">
        <v>0</v>
      </c>
      <c r="K93" s="21"/>
      <c r="L93" s="21"/>
      <c r="M93" s="21"/>
      <c r="N93" s="21"/>
      <c r="O93" s="11" t="s">
        <v>191</v>
      </c>
      <c r="P93" s="11"/>
      <c r="Q93" s="11"/>
      <c r="R93" s="26" t="s">
        <v>0</v>
      </c>
      <c r="S93" s="27" t="s">
        <v>0</v>
      </c>
      <c r="T93" s="27"/>
      <c r="U93" s="27"/>
      <c r="V93" s="27"/>
      <c r="W93" s="27" t="s">
        <v>0</v>
      </c>
      <c r="X93" s="27"/>
      <c r="Y93" s="27"/>
      <c r="Z93" s="27"/>
      <c r="AA93" s="27"/>
      <c r="AB93" s="28" t="s">
        <v>0</v>
      </c>
      <c r="AC93" s="28"/>
    </row>
    <row r="94" spans="1:29" s="1" customFormat="1" ht="13.5" customHeight="1">
      <c r="A94" s="25" t="s">
        <v>192</v>
      </c>
      <c r="B94" s="25"/>
      <c r="C94" s="25"/>
      <c r="D94" s="25"/>
      <c r="E94" s="25"/>
      <c r="F94" s="25"/>
      <c r="G94" s="25"/>
      <c r="H94" s="25"/>
      <c r="I94" s="25"/>
      <c r="J94" s="21" t="s">
        <v>0</v>
      </c>
      <c r="K94" s="21"/>
      <c r="L94" s="21"/>
      <c r="M94" s="21"/>
      <c r="N94" s="21"/>
      <c r="O94" s="11" t="s">
        <v>193</v>
      </c>
      <c r="P94" s="11"/>
      <c r="Q94" s="11"/>
      <c r="R94" s="26" t="s">
        <v>0</v>
      </c>
      <c r="S94" s="27" t="s">
        <v>0</v>
      </c>
      <c r="T94" s="27"/>
      <c r="U94" s="27"/>
      <c r="V94" s="27"/>
      <c r="W94" s="27" t="s">
        <v>0</v>
      </c>
      <c r="X94" s="27"/>
      <c r="Y94" s="27"/>
      <c r="Z94" s="27"/>
      <c r="AA94" s="27"/>
      <c r="AB94" s="28" t="s">
        <v>0</v>
      </c>
      <c r="AC94" s="28"/>
    </row>
    <row r="95" spans="1:29" s="1" customFormat="1" ht="24" customHeight="1">
      <c r="A95" s="37" t="s">
        <v>194</v>
      </c>
      <c r="B95" s="37"/>
      <c r="C95" s="37"/>
      <c r="D95" s="37"/>
      <c r="E95" s="37"/>
      <c r="F95" s="37"/>
      <c r="G95" s="37"/>
      <c r="H95" s="37"/>
      <c r="I95" s="37"/>
      <c r="J95" s="21" t="s">
        <v>195</v>
      </c>
      <c r="K95" s="21"/>
      <c r="L95" s="21"/>
      <c r="M95" s="21"/>
      <c r="N95" s="21"/>
      <c r="O95" s="11" t="s">
        <v>196</v>
      </c>
      <c r="P95" s="11"/>
      <c r="Q95" s="11"/>
      <c r="R95" s="26" t="s">
        <v>0</v>
      </c>
      <c r="S95" s="27" t="s">
        <v>197</v>
      </c>
      <c r="T95" s="27"/>
      <c r="U95" s="27"/>
      <c r="V95" s="27"/>
      <c r="W95" s="27" t="s">
        <v>0</v>
      </c>
      <c r="X95" s="27"/>
      <c r="Y95" s="27"/>
      <c r="Z95" s="27"/>
      <c r="AA95" s="27"/>
      <c r="AB95" s="28" t="s">
        <v>0</v>
      </c>
      <c r="AC95" s="28"/>
    </row>
    <row r="96" spans="1:29" s="1" customFormat="1" ht="13.5" customHeight="1">
      <c r="A96" s="25" t="s">
        <v>198</v>
      </c>
      <c r="B96" s="25"/>
      <c r="C96" s="25"/>
      <c r="D96" s="25"/>
      <c r="E96" s="25"/>
      <c r="F96" s="25"/>
      <c r="G96" s="25"/>
      <c r="H96" s="25"/>
      <c r="I96" s="25"/>
      <c r="J96" s="21" t="s">
        <v>0</v>
      </c>
      <c r="K96" s="21"/>
      <c r="L96" s="21"/>
      <c r="M96" s="21"/>
      <c r="N96" s="21"/>
      <c r="O96" s="11" t="s">
        <v>0</v>
      </c>
      <c r="P96" s="11"/>
      <c r="Q96" s="11"/>
      <c r="R96" s="26" t="s">
        <v>0</v>
      </c>
      <c r="S96" s="27" t="s">
        <v>0</v>
      </c>
      <c r="T96" s="27"/>
      <c r="U96" s="27"/>
      <c r="V96" s="27"/>
      <c r="W96" s="27" t="s">
        <v>0</v>
      </c>
      <c r="X96" s="27"/>
      <c r="Y96" s="27"/>
      <c r="Z96" s="27"/>
      <c r="AA96" s="27"/>
      <c r="AB96" s="28" t="s">
        <v>0</v>
      </c>
      <c r="AC96" s="28"/>
    </row>
    <row r="97" spans="1:29" s="1" customFormat="1" ht="13.5" customHeight="1">
      <c r="A97" s="37" t="s">
        <v>199</v>
      </c>
      <c r="B97" s="37"/>
      <c r="C97" s="37"/>
      <c r="D97" s="37"/>
      <c r="E97" s="37"/>
      <c r="F97" s="37"/>
      <c r="G97" s="37"/>
      <c r="H97" s="37"/>
      <c r="I97" s="37"/>
      <c r="J97" s="21" t="s">
        <v>200</v>
      </c>
      <c r="K97" s="21"/>
      <c r="L97" s="21"/>
      <c r="M97" s="21"/>
      <c r="N97" s="21"/>
      <c r="O97" s="11" t="s">
        <v>201</v>
      </c>
      <c r="P97" s="11"/>
      <c r="Q97" s="11"/>
      <c r="R97" s="26" t="s">
        <v>0</v>
      </c>
      <c r="S97" s="27" t="s">
        <v>0</v>
      </c>
      <c r="T97" s="27"/>
      <c r="U97" s="27"/>
      <c r="V97" s="27"/>
      <c r="W97" s="27" t="s">
        <v>0</v>
      </c>
      <c r="X97" s="27"/>
      <c r="Y97" s="27"/>
      <c r="Z97" s="27"/>
      <c r="AA97" s="27"/>
      <c r="AB97" s="28" t="s">
        <v>0</v>
      </c>
      <c r="AC97" s="28"/>
    </row>
    <row r="98" spans="1:29" s="1" customFormat="1" ht="13.5" customHeight="1">
      <c r="A98" s="25" t="s">
        <v>198</v>
      </c>
      <c r="B98" s="25"/>
      <c r="C98" s="25"/>
      <c r="D98" s="25"/>
      <c r="E98" s="25"/>
      <c r="F98" s="25"/>
      <c r="G98" s="25"/>
      <c r="H98" s="25"/>
      <c r="I98" s="25"/>
      <c r="J98" s="21" t="s">
        <v>0</v>
      </c>
      <c r="K98" s="21"/>
      <c r="L98" s="21"/>
      <c r="M98" s="21"/>
      <c r="N98" s="21"/>
      <c r="O98" s="11" t="s">
        <v>0</v>
      </c>
      <c r="P98" s="11"/>
      <c r="Q98" s="11"/>
      <c r="R98" s="26" t="s">
        <v>0</v>
      </c>
      <c r="S98" s="27" t="s">
        <v>0</v>
      </c>
      <c r="T98" s="27"/>
      <c r="U98" s="27"/>
      <c r="V98" s="27"/>
      <c r="W98" s="27" t="s">
        <v>0</v>
      </c>
      <c r="X98" s="27"/>
      <c r="Y98" s="27"/>
      <c r="Z98" s="27"/>
      <c r="AA98" s="27"/>
      <c r="AB98" s="28" t="s">
        <v>0</v>
      </c>
      <c r="AC98" s="28"/>
    </row>
    <row r="99" spans="1:29" s="1" customFormat="1" ht="33.75" customHeight="1">
      <c r="A99" s="37" t="s">
        <v>202</v>
      </c>
      <c r="B99" s="37"/>
      <c r="C99" s="37"/>
      <c r="D99" s="37"/>
      <c r="E99" s="37"/>
      <c r="F99" s="37"/>
      <c r="G99" s="37"/>
      <c r="H99" s="37"/>
      <c r="I99" s="37"/>
      <c r="J99" s="21" t="s">
        <v>203</v>
      </c>
      <c r="K99" s="21"/>
      <c r="L99" s="21"/>
      <c r="M99" s="21"/>
      <c r="N99" s="21"/>
      <c r="O99" s="11" t="s">
        <v>204</v>
      </c>
      <c r="P99" s="11"/>
      <c r="Q99" s="11"/>
      <c r="R99" s="26" t="s">
        <v>0</v>
      </c>
      <c r="S99" s="27" t="s">
        <v>197</v>
      </c>
      <c r="T99" s="27"/>
      <c r="U99" s="27"/>
      <c r="V99" s="27"/>
      <c r="W99" s="27" t="s">
        <v>0</v>
      </c>
      <c r="X99" s="27"/>
      <c r="Y99" s="27"/>
      <c r="Z99" s="27"/>
      <c r="AA99" s="27"/>
      <c r="AB99" s="28" t="s">
        <v>0</v>
      </c>
      <c r="AC99" s="28"/>
    </row>
    <row r="100" spans="1:29" s="1" customFormat="1" ht="24" customHeight="1">
      <c r="A100" s="20" t="s">
        <v>205</v>
      </c>
      <c r="B100" s="20"/>
      <c r="C100" s="20"/>
      <c r="D100" s="20"/>
      <c r="E100" s="20"/>
      <c r="F100" s="20"/>
      <c r="G100" s="20"/>
      <c r="H100" s="20"/>
      <c r="I100" s="20"/>
      <c r="J100" s="21" t="s">
        <v>0</v>
      </c>
      <c r="K100" s="21"/>
      <c r="L100" s="21"/>
      <c r="M100" s="21"/>
      <c r="N100" s="21"/>
      <c r="O100" s="11" t="s">
        <v>206</v>
      </c>
      <c r="P100" s="11"/>
      <c r="Q100" s="11"/>
      <c r="R100" s="26" t="s">
        <v>0</v>
      </c>
      <c r="S100" s="27" t="s">
        <v>0</v>
      </c>
      <c r="T100" s="27"/>
      <c r="U100" s="27"/>
      <c r="V100" s="27"/>
      <c r="W100" s="27" t="s">
        <v>0</v>
      </c>
      <c r="X100" s="27"/>
      <c r="Y100" s="27"/>
      <c r="Z100" s="27"/>
      <c r="AA100" s="27"/>
      <c r="AB100" s="28" t="s">
        <v>0</v>
      </c>
      <c r="AC100" s="28"/>
    </row>
    <row r="101" spans="1:29" s="1" customFormat="1" ht="24" customHeight="1">
      <c r="A101" s="25" t="s">
        <v>207</v>
      </c>
      <c r="B101" s="25"/>
      <c r="C101" s="25"/>
      <c r="D101" s="25"/>
      <c r="E101" s="25"/>
      <c r="F101" s="25"/>
      <c r="G101" s="25"/>
      <c r="H101" s="25"/>
      <c r="I101" s="25"/>
      <c r="J101" s="21" t="s">
        <v>0</v>
      </c>
      <c r="K101" s="21"/>
      <c r="L101" s="21"/>
      <c r="M101" s="21"/>
      <c r="N101" s="21"/>
      <c r="O101" s="11" t="s">
        <v>208</v>
      </c>
      <c r="P101" s="11"/>
      <c r="Q101" s="11"/>
      <c r="R101" s="26" t="s">
        <v>0</v>
      </c>
      <c r="S101" s="27" t="s">
        <v>0</v>
      </c>
      <c r="T101" s="27"/>
      <c r="U101" s="27"/>
      <c r="V101" s="27"/>
      <c r="W101" s="27" t="s">
        <v>0</v>
      </c>
      <c r="X101" s="27"/>
      <c r="Y101" s="27"/>
      <c r="Z101" s="27"/>
      <c r="AA101" s="27"/>
      <c r="AB101" s="28" t="s">
        <v>0</v>
      </c>
      <c r="AC101" s="28"/>
    </row>
    <row r="102" spans="1:29" s="1" customFormat="1" ht="13.5" customHeight="1">
      <c r="A102" s="25" t="s">
        <v>209</v>
      </c>
      <c r="B102" s="25"/>
      <c r="C102" s="25"/>
      <c r="D102" s="25"/>
      <c r="E102" s="25"/>
      <c r="F102" s="25"/>
      <c r="G102" s="25"/>
      <c r="H102" s="25"/>
      <c r="I102" s="25"/>
      <c r="J102" s="21" t="s">
        <v>0</v>
      </c>
      <c r="K102" s="21"/>
      <c r="L102" s="21"/>
      <c r="M102" s="21"/>
      <c r="N102" s="21"/>
      <c r="O102" s="11" t="s">
        <v>210</v>
      </c>
      <c r="P102" s="11"/>
      <c r="Q102" s="11"/>
      <c r="R102" s="26" t="s">
        <v>0</v>
      </c>
      <c r="S102" s="27" t="s">
        <v>0</v>
      </c>
      <c r="T102" s="27"/>
      <c r="U102" s="27"/>
      <c r="V102" s="27"/>
      <c r="W102" s="27" t="s">
        <v>0</v>
      </c>
      <c r="X102" s="27"/>
      <c r="Y102" s="27"/>
      <c r="Z102" s="27"/>
      <c r="AA102" s="27"/>
      <c r="AB102" s="28" t="s">
        <v>0</v>
      </c>
      <c r="AC102" s="28"/>
    </row>
    <row r="103" spans="1:29" s="1" customFormat="1" ht="24" customHeight="1">
      <c r="A103" s="25" t="s">
        <v>211</v>
      </c>
      <c r="B103" s="25"/>
      <c r="C103" s="25"/>
      <c r="D103" s="25"/>
      <c r="E103" s="25"/>
      <c r="F103" s="25"/>
      <c r="G103" s="25"/>
      <c r="H103" s="25"/>
      <c r="I103" s="25"/>
      <c r="J103" s="21" t="s">
        <v>0</v>
      </c>
      <c r="K103" s="21"/>
      <c r="L103" s="21"/>
      <c r="M103" s="21"/>
      <c r="N103" s="21"/>
      <c r="O103" s="11" t="s">
        <v>212</v>
      </c>
      <c r="P103" s="11"/>
      <c r="Q103" s="11"/>
      <c r="R103" s="26" t="s">
        <v>0</v>
      </c>
      <c r="S103" s="27" t="s">
        <v>0</v>
      </c>
      <c r="T103" s="27"/>
      <c r="U103" s="27"/>
      <c r="V103" s="27"/>
      <c r="W103" s="27" t="s">
        <v>0</v>
      </c>
      <c r="X103" s="27"/>
      <c r="Y103" s="27"/>
      <c r="Z103" s="27"/>
      <c r="AA103" s="27"/>
      <c r="AB103" s="28" t="s">
        <v>0</v>
      </c>
      <c r="AC103" s="28"/>
    </row>
    <row r="104" spans="1:29" s="1" customFormat="1" ht="24" customHeight="1">
      <c r="A104" s="37" t="s">
        <v>213</v>
      </c>
      <c r="B104" s="37"/>
      <c r="C104" s="37"/>
      <c r="D104" s="37"/>
      <c r="E104" s="37"/>
      <c r="F104" s="37"/>
      <c r="G104" s="37"/>
      <c r="H104" s="37"/>
      <c r="I104" s="37"/>
      <c r="J104" s="21" t="s">
        <v>214</v>
      </c>
      <c r="K104" s="21"/>
      <c r="L104" s="21"/>
      <c r="M104" s="21"/>
      <c r="N104" s="21"/>
      <c r="O104" s="11" t="s">
        <v>215</v>
      </c>
      <c r="P104" s="11"/>
      <c r="Q104" s="11"/>
      <c r="R104" s="26" t="s">
        <v>0</v>
      </c>
      <c r="S104" s="27" t="s">
        <v>0</v>
      </c>
      <c r="T104" s="27"/>
      <c r="U104" s="27"/>
      <c r="V104" s="27"/>
      <c r="W104" s="27" t="s">
        <v>0</v>
      </c>
      <c r="X104" s="27"/>
      <c r="Y104" s="27"/>
      <c r="Z104" s="27"/>
      <c r="AA104" s="27"/>
      <c r="AB104" s="28" t="s">
        <v>0</v>
      </c>
      <c r="AC104" s="28"/>
    </row>
    <row r="105" spans="1:29" s="1" customFormat="1" ht="13.5" customHeight="1">
      <c r="A105" s="29" t="s">
        <v>0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</row>
    <row r="106" spans="1:29" s="1" customFormat="1" ht="13.5" customHeight="1">
      <c r="A106" s="30" t="s">
        <v>216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</row>
    <row r="107" spans="1:29" s="1" customFormat="1" ht="12.75" customHeight="1">
      <c r="A107" s="32" t="s">
        <v>15</v>
      </c>
      <c r="B107" s="32"/>
      <c r="C107" s="32"/>
      <c r="D107" s="32"/>
      <c r="E107" s="32"/>
      <c r="F107" s="32"/>
      <c r="G107" s="32"/>
      <c r="H107" s="32"/>
      <c r="I107" s="32"/>
      <c r="J107" s="32" t="s">
        <v>16</v>
      </c>
      <c r="K107" s="32"/>
      <c r="L107" s="32"/>
      <c r="M107" s="32"/>
      <c r="N107" s="32"/>
      <c r="O107" s="12" t="s">
        <v>17</v>
      </c>
      <c r="P107" s="12"/>
      <c r="Q107" s="12"/>
      <c r="R107" s="13" t="s">
        <v>18</v>
      </c>
      <c r="S107" s="32" t="s">
        <v>19</v>
      </c>
      <c r="T107" s="32"/>
      <c r="U107" s="32"/>
      <c r="V107" s="32"/>
      <c r="W107" s="12" t="s">
        <v>20</v>
      </c>
      <c r="X107" s="12"/>
      <c r="Y107" s="12"/>
      <c r="Z107" s="12"/>
      <c r="AA107" s="12"/>
      <c r="AB107" s="12" t="s">
        <v>21</v>
      </c>
      <c r="AC107" s="12"/>
    </row>
    <row r="108" spans="1:29" s="1" customFormat="1" ht="13.5" customHeight="1">
      <c r="A108" s="33" t="s">
        <v>217</v>
      </c>
      <c r="B108" s="33"/>
      <c r="C108" s="33"/>
      <c r="D108" s="33"/>
      <c r="E108" s="33"/>
      <c r="F108" s="33"/>
      <c r="G108" s="33"/>
      <c r="H108" s="33"/>
      <c r="I108" s="33"/>
      <c r="J108" s="15" t="s">
        <v>218</v>
      </c>
      <c r="K108" s="15"/>
      <c r="L108" s="15"/>
      <c r="M108" s="15"/>
      <c r="N108" s="15"/>
      <c r="O108" s="16" t="s">
        <v>219</v>
      </c>
      <c r="P108" s="16"/>
      <c r="Q108" s="16"/>
      <c r="R108" s="34">
        <f>-50088</f>
        <v>-50088</v>
      </c>
      <c r="S108" s="35">
        <f>2234</f>
        <v>2234</v>
      </c>
      <c r="T108" s="35"/>
      <c r="U108" s="35"/>
      <c r="V108" s="35"/>
      <c r="W108" s="18" t="s">
        <v>0</v>
      </c>
      <c r="X108" s="18"/>
      <c r="Y108" s="18"/>
      <c r="Z108" s="18"/>
      <c r="AA108" s="18"/>
      <c r="AB108" s="36">
        <f>-47854</f>
        <v>-47854</v>
      </c>
      <c r="AC108" s="36"/>
    </row>
    <row r="109" spans="1:29" s="1" customFormat="1" ht="24" customHeight="1">
      <c r="A109" s="25" t="s">
        <v>220</v>
      </c>
      <c r="B109" s="25"/>
      <c r="C109" s="25"/>
      <c r="D109" s="25"/>
      <c r="E109" s="25"/>
      <c r="F109" s="25"/>
      <c r="G109" s="25"/>
      <c r="H109" s="25"/>
      <c r="I109" s="25"/>
      <c r="J109" s="21" t="s">
        <v>0</v>
      </c>
      <c r="K109" s="21"/>
      <c r="L109" s="21"/>
      <c r="M109" s="21"/>
      <c r="N109" s="21"/>
      <c r="O109" s="11" t="s">
        <v>221</v>
      </c>
      <c r="P109" s="11"/>
      <c r="Q109" s="11"/>
      <c r="R109" s="26" t="s">
        <v>0</v>
      </c>
      <c r="S109" s="27" t="s">
        <v>0</v>
      </c>
      <c r="T109" s="27"/>
      <c r="U109" s="27"/>
      <c r="V109" s="27"/>
      <c r="W109" s="27" t="s">
        <v>0</v>
      </c>
      <c r="X109" s="27"/>
      <c r="Y109" s="27"/>
      <c r="Z109" s="27"/>
      <c r="AA109" s="27"/>
      <c r="AB109" s="28" t="s">
        <v>0</v>
      </c>
      <c r="AC109" s="28"/>
    </row>
    <row r="110" spans="1:29" s="1" customFormat="1" ht="13.5" customHeight="1">
      <c r="A110" s="25" t="s">
        <v>222</v>
      </c>
      <c r="B110" s="25"/>
      <c r="C110" s="25"/>
      <c r="D110" s="25"/>
      <c r="E110" s="25"/>
      <c r="F110" s="25"/>
      <c r="G110" s="25"/>
      <c r="H110" s="25"/>
      <c r="I110" s="25"/>
      <c r="J110" s="21" t="s">
        <v>0</v>
      </c>
      <c r="K110" s="21"/>
      <c r="L110" s="21"/>
      <c r="M110" s="21"/>
      <c r="N110" s="21"/>
      <c r="O110" s="11" t="s">
        <v>223</v>
      </c>
      <c r="P110" s="11"/>
      <c r="Q110" s="11"/>
      <c r="R110" s="22">
        <f>-50088</f>
        <v>-50088</v>
      </c>
      <c r="S110" s="23">
        <f>2234</f>
        <v>2234</v>
      </c>
      <c r="T110" s="23"/>
      <c r="U110" s="23"/>
      <c r="V110" s="23"/>
      <c r="W110" s="27" t="s">
        <v>0</v>
      </c>
      <c r="X110" s="27"/>
      <c r="Y110" s="27"/>
      <c r="Z110" s="27"/>
      <c r="AA110" s="27"/>
      <c r="AB110" s="24">
        <f>-47854</f>
        <v>-47854</v>
      </c>
      <c r="AC110" s="24"/>
    </row>
    <row r="111" spans="1:29" s="1" customFormat="1" ht="33.75" customHeight="1">
      <c r="A111" s="37" t="s">
        <v>224</v>
      </c>
      <c r="B111" s="37"/>
      <c r="C111" s="37"/>
      <c r="D111" s="37"/>
      <c r="E111" s="37"/>
      <c r="F111" s="37"/>
      <c r="G111" s="37"/>
      <c r="H111" s="37"/>
      <c r="I111" s="37"/>
      <c r="J111" s="21" t="s">
        <v>225</v>
      </c>
      <c r="K111" s="21"/>
      <c r="L111" s="21"/>
      <c r="M111" s="21"/>
      <c r="N111" s="21"/>
      <c r="O111" s="11" t="s">
        <v>226</v>
      </c>
      <c r="P111" s="11"/>
      <c r="Q111" s="11"/>
      <c r="R111" s="26" t="s">
        <v>0</v>
      </c>
      <c r="S111" s="27" t="s">
        <v>0</v>
      </c>
      <c r="T111" s="27"/>
      <c r="U111" s="27"/>
      <c r="V111" s="27"/>
      <c r="W111" s="27" t="s">
        <v>0</v>
      </c>
      <c r="X111" s="27"/>
      <c r="Y111" s="27"/>
      <c r="Z111" s="27"/>
      <c r="AA111" s="27"/>
      <c r="AB111" s="28" t="s">
        <v>0</v>
      </c>
      <c r="AC111" s="28"/>
    </row>
    <row r="112" spans="1:29" s="1" customFormat="1" ht="24" customHeight="1">
      <c r="A112" s="20" t="s">
        <v>205</v>
      </c>
      <c r="B112" s="20"/>
      <c r="C112" s="20"/>
      <c r="D112" s="20"/>
      <c r="E112" s="20"/>
      <c r="F112" s="20"/>
      <c r="G112" s="20"/>
      <c r="H112" s="20"/>
      <c r="I112" s="20"/>
      <c r="J112" s="21" t="s">
        <v>0</v>
      </c>
      <c r="K112" s="21"/>
      <c r="L112" s="21"/>
      <c r="M112" s="21"/>
      <c r="N112" s="21"/>
      <c r="O112" s="11" t="s">
        <v>227</v>
      </c>
      <c r="P112" s="11"/>
      <c r="Q112" s="11"/>
      <c r="R112" s="26" t="s">
        <v>0</v>
      </c>
      <c r="S112" s="27" t="s">
        <v>0</v>
      </c>
      <c r="T112" s="27"/>
      <c r="U112" s="27"/>
      <c r="V112" s="27"/>
      <c r="W112" s="27" t="s">
        <v>0</v>
      </c>
      <c r="X112" s="27"/>
      <c r="Y112" s="27"/>
      <c r="Z112" s="27"/>
      <c r="AA112" s="27"/>
      <c r="AB112" s="28" t="s">
        <v>0</v>
      </c>
      <c r="AC112" s="28"/>
    </row>
    <row r="113" spans="1:29" s="1" customFormat="1" ht="24" customHeight="1">
      <c r="A113" s="25" t="s">
        <v>153</v>
      </c>
      <c r="B113" s="25"/>
      <c r="C113" s="25"/>
      <c r="D113" s="25"/>
      <c r="E113" s="25"/>
      <c r="F113" s="25"/>
      <c r="G113" s="25"/>
      <c r="H113" s="25"/>
      <c r="I113" s="25"/>
      <c r="J113" s="21" t="s">
        <v>0</v>
      </c>
      <c r="K113" s="21"/>
      <c r="L113" s="21"/>
      <c r="M113" s="21"/>
      <c r="N113" s="21"/>
      <c r="O113" s="11" t="s">
        <v>228</v>
      </c>
      <c r="P113" s="11"/>
      <c r="Q113" s="11"/>
      <c r="R113" s="26" t="s">
        <v>0</v>
      </c>
      <c r="S113" s="27" t="s">
        <v>0</v>
      </c>
      <c r="T113" s="27"/>
      <c r="U113" s="27"/>
      <c r="V113" s="27"/>
      <c r="W113" s="27" t="s">
        <v>0</v>
      </c>
      <c r="X113" s="27"/>
      <c r="Y113" s="27"/>
      <c r="Z113" s="27"/>
      <c r="AA113" s="27"/>
      <c r="AB113" s="28" t="s">
        <v>0</v>
      </c>
      <c r="AC113" s="28"/>
    </row>
    <row r="114" spans="1:29" s="1" customFormat="1" ht="13.5" customHeight="1">
      <c r="A114" s="20" t="s">
        <v>209</v>
      </c>
      <c r="B114" s="20"/>
      <c r="C114" s="20"/>
      <c r="D114" s="20"/>
      <c r="E114" s="20"/>
      <c r="F114" s="20"/>
      <c r="G114" s="20"/>
      <c r="H114" s="20"/>
      <c r="I114" s="20"/>
      <c r="J114" s="21" t="s">
        <v>0</v>
      </c>
      <c r="K114" s="21"/>
      <c r="L114" s="21"/>
      <c r="M114" s="21"/>
      <c r="N114" s="21"/>
      <c r="O114" s="11" t="s">
        <v>229</v>
      </c>
      <c r="P114" s="11"/>
      <c r="Q114" s="11"/>
      <c r="R114" s="26" t="s">
        <v>0</v>
      </c>
      <c r="S114" s="27" t="s">
        <v>0</v>
      </c>
      <c r="T114" s="27"/>
      <c r="U114" s="27"/>
      <c r="V114" s="27"/>
      <c r="W114" s="27" t="s">
        <v>0</v>
      </c>
      <c r="X114" s="27"/>
      <c r="Y114" s="27"/>
      <c r="Z114" s="27"/>
      <c r="AA114" s="27"/>
      <c r="AB114" s="28" t="s">
        <v>0</v>
      </c>
      <c r="AC114" s="28"/>
    </row>
    <row r="115" spans="1:29" s="1" customFormat="1" ht="24" customHeight="1">
      <c r="A115" s="25" t="s">
        <v>211</v>
      </c>
      <c r="B115" s="25"/>
      <c r="C115" s="25"/>
      <c r="D115" s="25"/>
      <c r="E115" s="25"/>
      <c r="F115" s="25"/>
      <c r="G115" s="25"/>
      <c r="H115" s="25"/>
      <c r="I115" s="25"/>
      <c r="J115" s="21" t="s">
        <v>0</v>
      </c>
      <c r="K115" s="21"/>
      <c r="L115" s="21"/>
      <c r="M115" s="21"/>
      <c r="N115" s="21"/>
      <c r="O115" s="11" t="s">
        <v>230</v>
      </c>
      <c r="P115" s="11"/>
      <c r="Q115" s="11"/>
      <c r="R115" s="26" t="s">
        <v>0</v>
      </c>
      <c r="S115" s="27" t="s">
        <v>0</v>
      </c>
      <c r="T115" s="27"/>
      <c r="U115" s="27"/>
      <c r="V115" s="27"/>
      <c r="W115" s="27" t="s">
        <v>0</v>
      </c>
      <c r="X115" s="27"/>
      <c r="Y115" s="27"/>
      <c r="Z115" s="27"/>
      <c r="AA115" s="27"/>
      <c r="AB115" s="28" t="s">
        <v>0</v>
      </c>
      <c r="AC115" s="28"/>
    </row>
    <row r="116" spans="1:29" s="1" customFormat="1" ht="24" customHeight="1">
      <c r="A116" s="37" t="s">
        <v>231</v>
      </c>
      <c r="B116" s="37"/>
      <c r="C116" s="37"/>
      <c r="D116" s="37"/>
      <c r="E116" s="37"/>
      <c r="F116" s="37"/>
      <c r="G116" s="37"/>
      <c r="H116" s="37"/>
      <c r="I116" s="37"/>
      <c r="J116" s="21" t="s">
        <v>232</v>
      </c>
      <c r="K116" s="21"/>
      <c r="L116" s="21"/>
      <c r="M116" s="21"/>
      <c r="N116" s="21"/>
      <c r="O116" s="11" t="s">
        <v>233</v>
      </c>
      <c r="P116" s="11"/>
      <c r="Q116" s="11"/>
      <c r="R116" s="26" t="s">
        <v>0</v>
      </c>
      <c r="S116" s="27" t="s">
        <v>197</v>
      </c>
      <c r="T116" s="27"/>
      <c r="U116" s="27"/>
      <c r="V116" s="27"/>
      <c r="W116" s="27" t="s">
        <v>0</v>
      </c>
      <c r="X116" s="27"/>
      <c r="Y116" s="27"/>
      <c r="Z116" s="27"/>
      <c r="AA116" s="27"/>
      <c r="AB116" s="28" t="s">
        <v>0</v>
      </c>
      <c r="AC116" s="28"/>
    </row>
    <row r="117" spans="1:29" s="1" customFormat="1" ht="24" customHeight="1">
      <c r="A117" s="37" t="s">
        <v>234</v>
      </c>
      <c r="B117" s="37"/>
      <c r="C117" s="37"/>
      <c r="D117" s="37"/>
      <c r="E117" s="37"/>
      <c r="F117" s="37"/>
      <c r="G117" s="37"/>
      <c r="H117" s="37"/>
      <c r="I117" s="37"/>
      <c r="J117" s="21" t="s">
        <v>235</v>
      </c>
      <c r="K117" s="21"/>
      <c r="L117" s="21"/>
      <c r="M117" s="21"/>
      <c r="N117" s="21"/>
      <c r="O117" s="11" t="s">
        <v>236</v>
      </c>
      <c r="P117" s="11"/>
      <c r="Q117" s="11"/>
      <c r="R117" s="26" t="s">
        <v>0</v>
      </c>
      <c r="S117" s="27" t="s">
        <v>0</v>
      </c>
      <c r="T117" s="27"/>
      <c r="U117" s="27"/>
      <c r="V117" s="27"/>
      <c r="W117" s="27" t="s">
        <v>0</v>
      </c>
      <c r="X117" s="27"/>
      <c r="Y117" s="27"/>
      <c r="Z117" s="27"/>
      <c r="AA117" s="27"/>
      <c r="AB117" s="28" t="s">
        <v>0</v>
      </c>
      <c r="AC117" s="28"/>
    </row>
    <row r="118" spans="1:29" s="1" customFormat="1" ht="24" customHeight="1">
      <c r="A118" s="20" t="s">
        <v>205</v>
      </c>
      <c r="B118" s="20"/>
      <c r="C118" s="20"/>
      <c r="D118" s="20"/>
      <c r="E118" s="20"/>
      <c r="F118" s="20"/>
      <c r="G118" s="20"/>
      <c r="H118" s="20"/>
      <c r="I118" s="20"/>
      <c r="J118" s="21" t="s">
        <v>0</v>
      </c>
      <c r="K118" s="21"/>
      <c r="L118" s="21"/>
      <c r="M118" s="21"/>
      <c r="N118" s="21"/>
      <c r="O118" s="11" t="s">
        <v>237</v>
      </c>
      <c r="P118" s="11"/>
      <c r="Q118" s="11"/>
      <c r="R118" s="26" t="s">
        <v>0</v>
      </c>
      <c r="S118" s="27" t="s">
        <v>0</v>
      </c>
      <c r="T118" s="27"/>
      <c r="U118" s="27"/>
      <c r="V118" s="27"/>
      <c r="W118" s="27" t="s">
        <v>0</v>
      </c>
      <c r="X118" s="27"/>
      <c r="Y118" s="27"/>
      <c r="Z118" s="27"/>
      <c r="AA118" s="27"/>
      <c r="AB118" s="28" t="s">
        <v>0</v>
      </c>
      <c r="AC118" s="28"/>
    </row>
    <row r="119" spans="1:29" s="1" customFormat="1" ht="24" customHeight="1">
      <c r="A119" s="25" t="s">
        <v>238</v>
      </c>
      <c r="B119" s="25"/>
      <c r="C119" s="25"/>
      <c r="D119" s="25"/>
      <c r="E119" s="25"/>
      <c r="F119" s="25"/>
      <c r="G119" s="25"/>
      <c r="H119" s="25"/>
      <c r="I119" s="25"/>
      <c r="J119" s="21" t="s">
        <v>0</v>
      </c>
      <c r="K119" s="21"/>
      <c r="L119" s="21"/>
      <c r="M119" s="21"/>
      <c r="N119" s="21"/>
      <c r="O119" s="11" t="s">
        <v>239</v>
      </c>
      <c r="P119" s="11"/>
      <c r="Q119" s="11"/>
      <c r="R119" s="26" t="s">
        <v>0</v>
      </c>
      <c r="S119" s="27" t="s">
        <v>0</v>
      </c>
      <c r="T119" s="27"/>
      <c r="U119" s="27"/>
      <c r="V119" s="27"/>
      <c r="W119" s="27" t="s">
        <v>0</v>
      </c>
      <c r="X119" s="27"/>
      <c r="Y119" s="27"/>
      <c r="Z119" s="27"/>
      <c r="AA119" s="27"/>
      <c r="AB119" s="28" t="s">
        <v>0</v>
      </c>
      <c r="AC119" s="28"/>
    </row>
    <row r="120" spans="1:29" s="1" customFormat="1" ht="13.5" customHeight="1">
      <c r="A120" s="25" t="s">
        <v>128</v>
      </c>
      <c r="B120" s="25"/>
      <c r="C120" s="25"/>
      <c r="D120" s="25"/>
      <c r="E120" s="25"/>
      <c r="F120" s="25"/>
      <c r="G120" s="25"/>
      <c r="H120" s="25"/>
      <c r="I120" s="25"/>
      <c r="J120" s="21" t="s">
        <v>0</v>
      </c>
      <c r="K120" s="21"/>
      <c r="L120" s="21"/>
      <c r="M120" s="21"/>
      <c r="N120" s="21"/>
      <c r="O120" s="11" t="s">
        <v>240</v>
      </c>
      <c r="P120" s="11"/>
      <c r="Q120" s="11"/>
      <c r="R120" s="26" t="s">
        <v>0</v>
      </c>
      <c r="S120" s="27" t="s">
        <v>0</v>
      </c>
      <c r="T120" s="27"/>
      <c r="U120" s="27"/>
      <c r="V120" s="27"/>
      <c r="W120" s="27" t="s">
        <v>0</v>
      </c>
      <c r="X120" s="27"/>
      <c r="Y120" s="27"/>
      <c r="Z120" s="27"/>
      <c r="AA120" s="27"/>
      <c r="AB120" s="28" t="s">
        <v>0</v>
      </c>
      <c r="AC120" s="28"/>
    </row>
    <row r="121" spans="1:29" s="1" customFormat="1" ht="13.5" customHeight="1">
      <c r="A121" s="20" t="s">
        <v>241</v>
      </c>
      <c r="B121" s="20"/>
      <c r="C121" s="20"/>
      <c r="D121" s="20"/>
      <c r="E121" s="20"/>
      <c r="F121" s="20"/>
      <c r="G121" s="20"/>
      <c r="H121" s="20"/>
      <c r="I121" s="20"/>
      <c r="J121" s="21" t="s">
        <v>0</v>
      </c>
      <c r="K121" s="21"/>
      <c r="L121" s="21"/>
      <c r="M121" s="21"/>
      <c r="N121" s="21"/>
      <c r="O121" s="11" t="s">
        <v>242</v>
      </c>
      <c r="P121" s="11"/>
      <c r="Q121" s="11"/>
      <c r="R121" s="26" t="s">
        <v>0</v>
      </c>
      <c r="S121" s="27" t="s">
        <v>0</v>
      </c>
      <c r="T121" s="27"/>
      <c r="U121" s="27"/>
      <c r="V121" s="27"/>
      <c r="W121" s="27" t="s">
        <v>0</v>
      </c>
      <c r="X121" s="27"/>
      <c r="Y121" s="27"/>
      <c r="Z121" s="27"/>
      <c r="AA121" s="27"/>
      <c r="AB121" s="28" t="s">
        <v>0</v>
      </c>
      <c r="AC121" s="28"/>
    </row>
    <row r="122" spans="1:29" s="1" customFormat="1" ht="24" customHeight="1">
      <c r="A122" s="25" t="s">
        <v>211</v>
      </c>
      <c r="B122" s="25"/>
      <c r="C122" s="25"/>
      <c r="D122" s="25"/>
      <c r="E122" s="25"/>
      <c r="F122" s="25"/>
      <c r="G122" s="25"/>
      <c r="H122" s="25"/>
      <c r="I122" s="25"/>
      <c r="J122" s="21" t="s">
        <v>0</v>
      </c>
      <c r="K122" s="21"/>
      <c r="L122" s="21"/>
      <c r="M122" s="21"/>
      <c r="N122" s="21"/>
      <c r="O122" s="11" t="s">
        <v>243</v>
      </c>
      <c r="P122" s="11"/>
      <c r="Q122" s="11"/>
      <c r="R122" s="26" t="s">
        <v>0</v>
      </c>
      <c r="S122" s="27" t="s">
        <v>0</v>
      </c>
      <c r="T122" s="27"/>
      <c r="U122" s="27"/>
      <c r="V122" s="27"/>
      <c r="W122" s="27" t="s">
        <v>0</v>
      </c>
      <c r="X122" s="27"/>
      <c r="Y122" s="27"/>
      <c r="Z122" s="27"/>
      <c r="AA122" s="27"/>
      <c r="AB122" s="28" t="s">
        <v>0</v>
      </c>
      <c r="AC122" s="28"/>
    </row>
    <row r="123" spans="1:29" s="1" customFormat="1" ht="13.5" customHeight="1">
      <c r="A123" s="20" t="s">
        <v>209</v>
      </c>
      <c r="B123" s="20"/>
      <c r="C123" s="20"/>
      <c r="D123" s="20"/>
      <c r="E123" s="20"/>
      <c r="F123" s="20"/>
      <c r="G123" s="20"/>
      <c r="H123" s="20"/>
      <c r="I123" s="20"/>
      <c r="J123" s="21" t="s">
        <v>0</v>
      </c>
      <c r="K123" s="21"/>
      <c r="L123" s="21"/>
      <c r="M123" s="21"/>
      <c r="N123" s="21"/>
      <c r="O123" s="11" t="s">
        <v>244</v>
      </c>
      <c r="P123" s="11"/>
      <c r="Q123" s="11"/>
      <c r="R123" s="26" t="s">
        <v>0</v>
      </c>
      <c r="S123" s="27" t="s">
        <v>0</v>
      </c>
      <c r="T123" s="27"/>
      <c r="U123" s="27"/>
      <c r="V123" s="27"/>
      <c r="W123" s="27" t="s">
        <v>0</v>
      </c>
      <c r="X123" s="27"/>
      <c r="Y123" s="27"/>
      <c r="Z123" s="27"/>
      <c r="AA123" s="27"/>
      <c r="AB123" s="28" t="s">
        <v>0</v>
      </c>
      <c r="AC123" s="28"/>
    </row>
    <row r="124" spans="1:29" s="1" customFormat="1" ht="24" customHeight="1">
      <c r="A124" s="25" t="s">
        <v>211</v>
      </c>
      <c r="B124" s="25"/>
      <c r="C124" s="25"/>
      <c r="D124" s="25"/>
      <c r="E124" s="25"/>
      <c r="F124" s="25"/>
      <c r="G124" s="25"/>
      <c r="H124" s="25"/>
      <c r="I124" s="25"/>
      <c r="J124" s="21" t="s">
        <v>0</v>
      </c>
      <c r="K124" s="21"/>
      <c r="L124" s="21"/>
      <c r="M124" s="21"/>
      <c r="N124" s="21"/>
      <c r="O124" s="11" t="s">
        <v>245</v>
      </c>
      <c r="P124" s="11"/>
      <c r="Q124" s="11"/>
      <c r="R124" s="26" t="s">
        <v>0</v>
      </c>
      <c r="S124" s="27" t="s">
        <v>0</v>
      </c>
      <c r="T124" s="27"/>
      <c r="U124" s="27"/>
      <c r="V124" s="27"/>
      <c r="W124" s="27" t="s">
        <v>0</v>
      </c>
      <c r="X124" s="27"/>
      <c r="Y124" s="27"/>
      <c r="Z124" s="27"/>
      <c r="AA124" s="27"/>
      <c r="AB124" s="28" t="s">
        <v>0</v>
      </c>
      <c r="AC124" s="28"/>
    </row>
    <row r="125" spans="1:29" s="1" customFormat="1" ht="13.5" customHeight="1">
      <c r="A125" s="29" t="s">
        <v>0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</row>
    <row r="126" spans="1:29" s="1" customFormat="1" ht="13.5" customHeight="1">
      <c r="A126" s="30" t="s">
        <v>246</v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</row>
    <row r="127" spans="1:29" s="1" customFormat="1" ht="12.75" customHeight="1">
      <c r="A127" s="32" t="s">
        <v>15</v>
      </c>
      <c r="B127" s="32"/>
      <c r="C127" s="32"/>
      <c r="D127" s="32"/>
      <c r="E127" s="32"/>
      <c r="F127" s="32"/>
      <c r="G127" s="32"/>
      <c r="H127" s="32"/>
      <c r="I127" s="32"/>
      <c r="J127" s="32" t="s">
        <v>16</v>
      </c>
      <c r="K127" s="32"/>
      <c r="L127" s="32"/>
      <c r="M127" s="32"/>
      <c r="N127" s="32"/>
      <c r="O127" s="12" t="s">
        <v>17</v>
      </c>
      <c r="P127" s="12"/>
      <c r="Q127" s="12"/>
      <c r="R127" s="13" t="s">
        <v>18</v>
      </c>
      <c r="S127" s="32" t="s">
        <v>19</v>
      </c>
      <c r="T127" s="32"/>
      <c r="U127" s="32"/>
      <c r="V127" s="32"/>
      <c r="W127" s="12" t="s">
        <v>20</v>
      </c>
      <c r="X127" s="12"/>
      <c r="Y127" s="12"/>
      <c r="Z127" s="12"/>
      <c r="AA127" s="12"/>
      <c r="AB127" s="12" t="s">
        <v>21</v>
      </c>
      <c r="AC127" s="12"/>
    </row>
    <row r="128" spans="1:29" s="1" customFormat="1" ht="24" customHeight="1">
      <c r="A128" s="33" t="s">
        <v>247</v>
      </c>
      <c r="B128" s="33"/>
      <c r="C128" s="33"/>
      <c r="D128" s="33"/>
      <c r="E128" s="33"/>
      <c r="F128" s="33"/>
      <c r="G128" s="33"/>
      <c r="H128" s="33"/>
      <c r="I128" s="33"/>
      <c r="J128" s="15" t="s">
        <v>248</v>
      </c>
      <c r="K128" s="15"/>
      <c r="L128" s="15"/>
      <c r="M128" s="15"/>
      <c r="N128" s="15"/>
      <c r="O128" s="16" t="s">
        <v>249</v>
      </c>
      <c r="P128" s="16"/>
      <c r="Q128" s="16"/>
      <c r="R128" s="17" t="s">
        <v>0</v>
      </c>
      <c r="S128" s="18" t="s">
        <v>0</v>
      </c>
      <c r="T128" s="18"/>
      <c r="U128" s="18"/>
      <c r="V128" s="18"/>
      <c r="W128" s="18" t="s">
        <v>0</v>
      </c>
      <c r="X128" s="18"/>
      <c r="Y128" s="18"/>
      <c r="Z128" s="18"/>
      <c r="AA128" s="18"/>
      <c r="AB128" s="19" t="s">
        <v>0</v>
      </c>
      <c r="AC128" s="19"/>
    </row>
    <row r="129" spans="1:29" s="1" customFormat="1" ht="24" customHeight="1">
      <c r="A129" s="20" t="s">
        <v>205</v>
      </c>
      <c r="B129" s="20"/>
      <c r="C129" s="20"/>
      <c r="D129" s="20"/>
      <c r="E129" s="20"/>
      <c r="F129" s="20"/>
      <c r="G129" s="20"/>
      <c r="H129" s="20"/>
      <c r="I129" s="20"/>
      <c r="J129" s="21" t="s">
        <v>0</v>
      </c>
      <c r="K129" s="21"/>
      <c r="L129" s="21"/>
      <c r="M129" s="21"/>
      <c r="N129" s="21"/>
      <c r="O129" s="11" t="s">
        <v>250</v>
      </c>
      <c r="P129" s="11"/>
      <c r="Q129" s="11"/>
      <c r="R129" s="26" t="s">
        <v>0</v>
      </c>
      <c r="S129" s="27" t="s">
        <v>0</v>
      </c>
      <c r="T129" s="27"/>
      <c r="U129" s="27"/>
      <c r="V129" s="27"/>
      <c r="W129" s="27" t="s">
        <v>0</v>
      </c>
      <c r="X129" s="27"/>
      <c r="Y129" s="27"/>
      <c r="Z129" s="27"/>
      <c r="AA129" s="27"/>
      <c r="AB129" s="28" t="s">
        <v>0</v>
      </c>
      <c r="AC129" s="28"/>
    </row>
    <row r="130" spans="1:29" s="1" customFormat="1" ht="24" customHeight="1">
      <c r="A130" s="25" t="s">
        <v>238</v>
      </c>
      <c r="B130" s="25"/>
      <c r="C130" s="25"/>
      <c r="D130" s="25"/>
      <c r="E130" s="25"/>
      <c r="F130" s="25"/>
      <c r="G130" s="25"/>
      <c r="H130" s="25"/>
      <c r="I130" s="25"/>
      <c r="J130" s="21" t="s">
        <v>0</v>
      </c>
      <c r="K130" s="21"/>
      <c r="L130" s="21"/>
      <c r="M130" s="21"/>
      <c r="N130" s="21"/>
      <c r="O130" s="11" t="s">
        <v>251</v>
      </c>
      <c r="P130" s="11"/>
      <c r="Q130" s="11"/>
      <c r="R130" s="26" t="s">
        <v>0</v>
      </c>
      <c r="S130" s="27" t="s">
        <v>0</v>
      </c>
      <c r="T130" s="27"/>
      <c r="U130" s="27"/>
      <c r="V130" s="27"/>
      <c r="W130" s="27" t="s">
        <v>0</v>
      </c>
      <c r="X130" s="27"/>
      <c r="Y130" s="27"/>
      <c r="Z130" s="27"/>
      <c r="AA130" s="27"/>
      <c r="AB130" s="28" t="s">
        <v>0</v>
      </c>
      <c r="AC130" s="28"/>
    </row>
    <row r="131" spans="1:29" s="1" customFormat="1" ht="13.5" customHeight="1">
      <c r="A131" s="25" t="s">
        <v>128</v>
      </c>
      <c r="B131" s="25"/>
      <c r="C131" s="25"/>
      <c r="D131" s="25"/>
      <c r="E131" s="25"/>
      <c r="F131" s="25"/>
      <c r="G131" s="25"/>
      <c r="H131" s="25"/>
      <c r="I131" s="25"/>
      <c r="J131" s="21" t="s">
        <v>0</v>
      </c>
      <c r="K131" s="21"/>
      <c r="L131" s="21"/>
      <c r="M131" s="21"/>
      <c r="N131" s="21"/>
      <c r="O131" s="11" t="s">
        <v>252</v>
      </c>
      <c r="P131" s="11"/>
      <c r="Q131" s="11"/>
      <c r="R131" s="26" t="s">
        <v>0</v>
      </c>
      <c r="S131" s="27" t="s">
        <v>0</v>
      </c>
      <c r="T131" s="27"/>
      <c r="U131" s="27"/>
      <c r="V131" s="27"/>
      <c r="W131" s="27" t="s">
        <v>0</v>
      </c>
      <c r="X131" s="27"/>
      <c r="Y131" s="27"/>
      <c r="Z131" s="27"/>
      <c r="AA131" s="27"/>
      <c r="AB131" s="28" t="s">
        <v>0</v>
      </c>
      <c r="AC131" s="28"/>
    </row>
    <row r="132" spans="1:29" s="1" customFormat="1" ht="13.5" customHeight="1">
      <c r="A132" s="20" t="s">
        <v>241</v>
      </c>
      <c r="B132" s="20"/>
      <c r="C132" s="20"/>
      <c r="D132" s="20"/>
      <c r="E132" s="20"/>
      <c r="F132" s="20"/>
      <c r="G132" s="20"/>
      <c r="H132" s="20"/>
      <c r="I132" s="20"/>
      <c r="J132" s="21" t="s">
        <v>0</v>
      </c>
      <c r="K132" s="21"/>
      <c r="L132" s="21"/>
      <c r="M132" s="21"/>
      <c r="N132" s="21"/>
      <c r="O132" s="11" t="s">
        <v>253</v>
      </c>
      <c r="P132" s="11"/>
      <c r="Q132" s="11"/>
      <c r="R132" s="26" t="s">
        <v>0</v>
      </c>
      <c r="S132" s="27" t="s">
        <v>0</v>
      </c>
      <c r="T132" s="27"/>
      <c r="U132" s="27"/>
      <c r="V132" s="27"/>
      <c r="W132" s="27" t="s">
        <v>0</v>
      </c>
      <c r="X132" s="27"/>
      <c r="Y132" s="27"/>
      <c r="Z132" s="27"/>
      <c r="AA132" s="27"/>
      <c r="AB132" s="28" t="s">
        <v>0</v>
      </c>
      <c r="AC132" s="28"/>
    </row>
    <row r="133" spans="1:29" s="1" customFormat="1" ht="24" customHeight="1">
      <c r="A133" s="25" t="s">
        <v>211</v>
      </c>
      <c r="B133" s="25"/>
      <c r="C133" s="25"/>
      <c r="D133" s="25"/>
      <c r="E133" s="25"/>
      <c r="F133" s="25"/>
      <c r="G133" s="25"/>
      <c r="H133" s="25"/>
      <c r="I133" s="25"/>
      <c r="J133" s="21" t="s">
        <v>0</v>
      </c>
      <c r="K133" s="21"/>
      <c r="L133" s="21"/>
      <c r="M133" s="21"/>
      <c r="N133" s="21"/>
      <c r="O133" s="11" t="s">
        <v>254</v>
      </c>
      <c r="P133" s="11"/>
      <c r="Q133" s="11"/>
      <c r="R133" s="26" t="s">
        <v>0</v>
      </c>
      <c r="S133" s="27" t="s">
        <v>0</v>
      </c>
      <c r="T133" s="27"/>
      <c r="U133" s="27"/>
      <c r="V133" s="27"/>
      <c r="W133" s="27" t="s">
        <v>0</v>
      </c>
      <c r="X133" s="27"/>
      <c r="Y133" s="27"/>
      <c r="Z133" s="27"/>
      <c r="AA133" s="27"/>
      <c r="AB133" s="28" t="s">
        <v>0</v>
      </c>
      <c r="AC133" s="28"/>
    </row>
    <row r="134" spans="1:29" s="1" customFormat="1" ht="13.5" customHeight="1">
      <c r="A134" s="20" t="s">
        <v>209</v>
      </c>
      <c r="B134" s="20"/>
      <c r="C134" s="20"/>
      <c r="D134" s="20"/>
      <c r="E134" s="20"/>
      <c r="F134" s="20"/>
      <c r="G134" s="20"/>
      <c r="H134" s="20"/>
      <c r="I134" s="20"/>
      <c r="J134" s="21" t="s">
        <v>0</v>
      </c>
      <c r="K134" s="21"/>
      <c r="L134" s="21"/>
      <c r="M134" s="21"/>
      <c r="N134" s="21"/>
      <c r="O134" s="11" t="s">
        <v>255</v>
      </c>
      <c r="P134" s="11"/>
      <c r="Q134" s="11"/>
      <c r="R134" s="26" t="s">
        <v>0</v>
      </c>
      <c r="S134" s="27" t="s">
        <v>0</v>
      </c>
      <c r="T134" s="27"/>
      <c r="U134" s="27"/>
      <c r="V134" s="27"/>
      <c r="W134" s="27" t="s">
        <v>0</v>
      </c>
      <c r="X134" s="27"/>
      <c r="Y134" s="27"/>
      <c r="Z134" s="27"/>
      <c r="AA134" s="27"/>
      <c r="AB134" s="28" t="s">
        <v>0</v>
      </c>
      <c r="AC134" s="28"/>
    </row>
    <row r="135" spans="1:29" s="1" customFormat="1" ht="24" customHeight="1">
      <c r="A135" s="25" t="s">
        <v>211</v>
      </c>
      <c r="B135" s="25"/>
      <c r="C135" s="25"/>
      <c r="D135" s="25"/>
      <c r="E135" s="25"/>
      <c r="F135" s="25"/>
      <c r="G135" s="25"/>
      <c r="H135" s="25"/>
      <c r="I135" s="25"/>
      <c r="J135" s="21" t="s">
        <v>0</v>
      </c>
      <c r="K135" s="21"/>
      <c r="L135" s="21"/>
      <c r="M135" s="21"/>
      <c r="N135" s="21"/>
      <c r="O135" s="11" t="s">
        <v>256</v>
      </c>
      <c r="P135" s="11"/>
      <c r="Q135" s="11"/>
      <c r="R135" s="26" t="s">
        <v>0</v>
      </c>
      <c r="S135" s="27" t="s">
        <v>0</v>
      </c>
      <c r="T135" s="27"/>
      <c r="U135" s="27"/>
      <c r="V135" s="27"/>
      <c r="W135" s="27" t="s">
        <v>0</v>
      </c>
      <c r="X135" s="27"/>
      <c r="Y135" s="27"/>
      <c r="Z135" s="27"/>
      <c r="AA135" s="27"/>
      <c r="AB135" s="28" t="s">
        <v>0</v>
      </c>
      <c r="AC135" s="28"/>
    </row>
    <row r="136" spans="1:29" s="1" customFormat="1" ht="24" customHeight="1">
      <c r="A136" s="37" t="s">
        <v>257</v>
      </c>
      <c r="B136" s="37"/>
      <c r="C136" s="37"/>
      <c r="D136" s="37"/>
      <c r="E136" s="37"/>
      <c r="F136" s="37"/>
      <c r="G136" s="37"/>
      <c r="H136" s="37"/>
      <c r="I136" s="37"/>
      <c r="J136" s="21" t="s">
        <v>258</v>
      </c>
      <c r="K136" s="21"/>
      <c r="L136" s="21"/>
      <c r="M136" s="21"/>
      <c r="N136" s="21"/>
      <c r="O136" s="11" t="s">
        <v>259</v>
      </c>
      <c r="P136" s="11"/>
      <c r="Q136" s="11"/>
      <c r="R136" s="26" t="s">
        <v>0</v>
      </c>
      <c r="S136" s="27" t="s">
        <v>0</v>
      </c>
      <c r="T136" s="27"/>
      <c r="U136" s="27"/>
      <c r="V136" s="27"/>
      <c r="W136" s="27" t="s">
        <v>0</v>
      </c>
      <c r="X136" s="27"/>
      <c r="Y136" s="27"/>
      <c r="Z136" s="27"/>
      <c r="AA136" s="27"/>
      <c r="AB136" s="28" t="s">
        <v>0</v>
      </c>
      <c r="AC136" s="28"/>
    </row>
    <row r="137" spans="1:29" s="1" customFormat="1" ht="24" customHeight="1">
      <c r="A137" s="20" t="s">
        <v>205</v>
      </c>
      <c r="B137" s="20"/>
      <c r="C137" s="20"/>
      <c r="D137" s="20"/>
      <c r="E137" s="20"/>
      <c r="F137" s="20"/>
      <c r="G137" s="20"/>
      <c r="H137" s="20"/>
      <c r="I137" s="20"/>
      <c r="J137" s="21" t="s">
        <v>0</v>
      </c>
      <c r="K137" s="21"/>
      <c r="L137" s="21"/>
      <c r="M137" s="21"/>
      <c r="N137" s="21"/>
      <c r="O137" s="11" t="s">
        <v>260</v>
      </c>
      <c r="P137" s="11"/>
      <c r="Q137" s="11"/>
      <c r="R137" s="26" t="s">
        <v>0</v>
      </c>
      <c r="S137" s="27" t="s">
        <v>0</v>
      </c>
      <c r="T137" s="27"/>
      <c r="U137" s="27"/>
      <c r="V137" s="27"/>
      <c r="W137" s="27" t="s">
        <v>0</v>
      </c>
      <c r="X137" s="27"/>
      <c r="Y137" s="27"/>
      <c r="Z137" s="27"/>
      <c r="AA137" s="27"/>
      <c r="AB137" s="28" t="s">
        <v>0</v>
      </c>
      <c r="AC137" s="28"/>
    </row>
    <row r="138" spans="1:29" s="1" customFormat="1" ht="24" customHeight="1">
      <c r="A138" s="25" t="s">
        <v>261</v>
      </c>
      <c r="B138" s="25"/>
      <c r="C138" s="25"/>
      <c r="D138" s="25"/>
      <c r="E138" s="25"/>
      <c r="F138" s="25"/>
      <c r="G138" s="25"/>
      <c r="H138" s="25"/>
      <c r="I138" s="25"/>
      <c r="J138" s="21" t="s">
        <v>0</v>
      </c>
      <c r="K138" s="21"/>
      <c r="L138" s="21"/>
      <c r="M138" s="21"/>
      <c r="N138" s="21"/>
      <c r="O138" s="11" t="s">
        <v>262</v>
      </c>
      <c r="P138" s="11"/>
      <c r="Q138" s="11"/>
      <c r="R138" s="26" t="s">
        <v>0</v>
      </c>
      <c r="S138" s="27" t="s">
        <v>0</v>
      </c>
      <c r="T138" s="27"/>
      <c r="U138" s="27"/>
      <c r="V138" s="27"/>
      <c r="W138" s="27" t="s">
        <v>0</v>
      </c>
      <c r="X138" s="27"/>
      <c r="Y138" s="27"/>
      <c r="Z138" s="27"/>
      <c r="AA138" s="27"/>
      <c r="AB138" s="28" t="s">
        <v>0</v>
      </c>
      <c r="AC138" s="28"/>
    </row>
    <row r="139" spans="1:29" s="1" customFormat="1" ht="13.5" customHeight="1">
      <c r="A139" s="25" t="s">
        <v>128</v>
      </c>
      <c r="B139" s="25"/>
      <c r="C139" s="25"/>
      <c r="D139" s="25"/>
      <c r="E139" s="25"/>
      <c r="F139" s="25"/>
      <c r="G139" s="25"/>
      <c r="H139" s="25"/>
      <c r="I139" s="25"/>
      <c r="J139" s="21" t="s">
        <v>0</v>
      </c>
      <c r="K139" s="21"/>
      <c r="L139" s="21"/>
      <c r="M139" s="21"/>
      <c r="N139" s="21"/>
      <c r="O139" s="11" t="s">
        <v>263</v>
      </c>
      <c r="P139" s="11"/>
      <c r="Q139" s="11"/>
      <c r="R139" s="26" t="s">
        <v>0</v>
      </c>
      <c r="S139" s="27" t="s">
        <v>0</v>
      </c>
      <c r="T139" s="27"/>
      <c r="U139" s="27"/>
      <c r="V139" s="27"/>
      <c r="W139" s="27" t="s">
        <v>0</v>
      </c>
      <c r="X139" s="27"/>
      <c r="Y139" s="27"/>
      <c r="Z139" s="27"/>
      <c r="AA139" s="27"/>
      <c r="AB139" s="28" t="s">
        <v>0</v>
      </c>
      <c r="AC139" s="28"/>
    </row>
    <row r="140" spans="1:29" s="1" customFormat="1" ht="13.5" customHeight="1">
      <c r="A140" s="20" t="s">
        <v>241</v>
      </c>
      <c r="B140" s="20"/>
      <c r="C140" s="20"/>
      <c r="D140" s="20"/>
      <c r="E140" s="20"/>
      <c r="F140" s="20"/>
      <c r="G140" s="20"/>
      <c r="H140" s="20"/>
      <c r="I140" s="20"/>
      <c r="J140" s="21" t="s">
        <v>0</v>
      </c>
      <c r="K140" s="21"/>
      <c r="L140" s="21"/>
      <c r="M140" s="21"/>
      <c r="N140" s="21"/>
      <c r="O140" s="11" t="s">
        <v>264</v>
      </c>
      <c r="P140" s="11"/>
      <c r="Q140" s="11"/>
      <c r="R140" s="26" t="s">
        <v>0</v>
      </c>
      <c r="S140" s="27" t="s">
        <v>0</v>
      </c>
      <c r="T140" s="27"/>
      <c r="U140" s="27"/>
      <c r="V140" s="27"/>
      <c r="W140" s="27" t="s">
        <v>0</v>
      </c>
      <c r="X140" s="27"/>
      <c r="Y140" s="27"/>
      <c r="Z140" s="27"/>
      <c r="AA140" s="27"/>
      <c r="AB140" s="28" t="s">
        <v>0</v>
      </c>
      <c r="AC140" s="28"/>
    </row>
    <row r="141" spans="1:29" s="1" customFormat="1" ht="24" customHeight="1">
      <c r="A141" s="25" t="s">
        <v>211</v>
      </c>
      <c r="B141" s="25"/>
      <c r="C141" s="25"/>
      <c r="D141" s="25"/>
      <c r="E141" s="25"/>
      <c r="F141" s="25"/>
      <c r="G141" s="25"/>
      <c r="H141" s="25"/>
      <c r="I141" s="25"/>
      <c r="J141" s="21" t="s">
        <v>0</v>
      </c>
      <c r="K141" s="21"/>
      <c r="L141" s="21"/>
      <c r="M141" s="21"/>
      <c r="N141" s="21"/>
      <c r="O141" s="11" t="s">
        <v>265</v>
      </c>
      <c r="P141" s="11"/>
      <c r="Q141" s="11"/>
      <c r="R141" s="26" t="s">
        <v>0</v>
      </c>
      <c r="S141" s="27" t="s">
        <v>0</v>
      </c>
      <c r="T141" s="27"/>
      <c r="U141" s="27"/>
      <c r="V141" s="27"/>
      <c r="W141" s="27" t="s">
        <v>0</v>
      </c>
      <c r="X141" s="27"/>
      <c r="Y141" s="27"/>
      <c r="Z141" s="27"/>
      <c r="AA141" s="27"/>
      <c r="AB141" s="28" t="s">
        <v>0</v>
      </c>
      <c r="AC141" s="28"/>
    </row>
    <row r="142" spans="1:29" s="1" customFormat="1" ht="13.5" customHeight="1">
      <c r="A142" s="20" t="s">
        <v>209</v>
      </c>
      <c r="B142" s="20"/>
      <c r="C142" s="20"/>
      <c r="D142" s="20"/>
      <c r="E142" s="20"/>
      <c r="F142" s="20"/>
      <c r="G142" s="20"/>
      <c r="H142" s="20"/>
      <c r="I142" s="20"/>
      <c r="J142" s="21" t="s">
        <v>0</v>
      </c>
      <c r="K142" s="21"/>
      <c r="L142" s="21"/>
      <c r="M142" s="21"/>
      <c r="N142" s="21"/>
      <c r="O142" s="11" t="s">
        <v>266</v>
      </c>
      <c r="P142" s="11"/>
      <c r="Q142" s="11"/>
      <c r="R142" s="26" t="s">
        <v>0</v>
      </c>
      <c r="S142" s="27" t="s">
        <v>0</v>
      </c>
      <c r="T142" s="27"/>
      <c r="U142" s="27"/>
      <c r="V142" s="27"/>
      <c r="W142" s="27" t="s">
        <v>0</v>
      </c>
      <c r="X142" s="27"/>
      <c r="Y142" s="27"/>
      <c r="Z142" s="27"/>
      <c r="AA142" s="27"/>
      <c r="AB142" s="28" t="s">
        <v>0</v>
      </c>
      <c r="AC142" s="28"/>
    </row>
    <row r="143" spans="1:29" s="1" customFormat="1" ht="24" customHeight="1">
      <c r="A143" s="25" t="s">
        <v>211</v>
      </c>
      <c r="B143" s="25"/>
      <c r="C143" s="25"/>
      <c r="D143" s="25"/>
      <c r="E143" s="25"/>
      <c r="F143" s="25"/>
      <c r="G143" s="25"/>
      <c r="H143" s="25"/>
      <c r="I143" s="25"/>
      <c r="J143" s="21" t="s">
        <v>0</v>
      </c>
      <c r="K143" s="21"/>
      <c r="L143" s="21"/>
      <c r="M143" s="21"/>
      <c r="N143" s="21"/>
      <c r="O143" s="11" t="s">
        <v>267</v>
      </c>
      <c r="P143" s="11"/>
      <c r="Q143" s="11"/>
      <c r="R143" s="26" t="s">
        <v>0</v>
      </c>
      <c r="S143" s="27" t="s">
        <v>0</v>
      </c>
      <c r="T143" s="27"/>
      <c r="U143" s="27"/>
      <c r="V143" s="27"/>
      <c r="W143" s="27" t="s">
        <v>0</v>
      </c>
      <c r="X143" s="27"/>
      <c r="Y143" s="27"/>
      <c r="Z143" s="27"/>
      <c r="AA143" s="27"/>
      <c r="AB143" s="28" t="s">
        <v>0</v>
      </c>
      <c r="AC143" s="28"/>
    </row>
    <row r="144" spans="1:29" s="1" customFormat="1" ht="40.5" customHeight="1">
      <c r="A144" s="29" t="s">
        <v>0</v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</row>
    <row r="145" spans="1:29" s="1" customFormat="1" ht="13.5" customHeight="1">
      <c r="A145" s="30" t="s">
        <v>0</v>
      </c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</row>
    <row r="146" spans="1:29" s="1" customFormat="1" ht="13.5" customHeight="1">
      <c r="A146" s="3" t="s">
        <v>0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s="1" customFormat="1" ht="13.5" customHeight="1">
      <c r="A147" s="39" t="s">
        <v>268</v>
      </c>
      <c r="B147" s="39"/>
      <c r="C147" s="39"/>
      <c r="D147" s="40" t="s">
        <v>0</v>
      </c>
      <c r="E147" s="40"/>
      <c r="F147" s="40"/>
      <c r="G147" s="40"/>
      <c r="H147" s="40"/>
      <c r="I147" s="40"/>
      <c r="J147" s="40"/>
      <c r="K147" s="40"/>
      <c r="L147" s="29" t="s">
        <v>0</v>
      </c>
      <c r="M147" s="29"/>
      <c r="N147" s="29"/>
      <c r="O147" s="29"/>
      <c r="P147" s="29"/>
      <c r="Q147" s="41" t="s">
        <v>269</v>
      </c>
      <c r="R147" s="41"/>
      <c r="S147" s="41"/>
      <c r="T147" s="41"/>
      <c r="U147" s="41"/>
      <c r="V147" s="29" t="s">
        <v>0</v>
      </c>
      <c r="W147" s="29"/>
      <c r="X147" s="29"/>
      <c r="Y147" s="29"/>
      <c r="Z147" s="29"/>
      <c r="AA147" s="29"/>
      <c r="AB147" s="29"/>
      <c r="AC147" s="29"/>
    </row>
    <row r="148" spans="1:29" s="1" customFormat="1" ht="12" customHeight="1">
      <c r="A148" s="42" t="s">
        <v>0</v>
      </c>
      <c r="B148" s="42"/>
      <c r="C148" s="9" t="s">
        <v>270</v>
      </c>
      <c r="D148" s="9"/>
      <c r="E148" s="9"/>
      <c r="F148" s="9"/>
      <c r="G148" s="9"/>
      <c r="H148" s="9"/>
      <c r="I148" s="9"/>
      <c r="J148" s="9"/>
      <c r="K148" s="9"/>
      <c r="L148" s="9"/>
      <c r="M148" s="43" t="s">
        <v>0</v>
      </c>
      <c r="N148" s="43"/>
      <c r="O148" s="43"/>
      <c r="P148" s="9" t="s">
        <v>271</v>
      </c>
      <c r="Q148" s="9"/>
      <c r="R148" s="9"/>
      <c r="S148" s="9"/>
      <c r="T148" s="9"/>
      <c r="U148" s="43" t="s">
        <v>0</v>
      </c>
      <c r="V148" s="43"/>
      <c r="W148" s="43"/>
      <c r="X148" s="43"/>
      <c r="Y148" s="43"/>
      <c r="Z148" s="43"/>
      <c r="AA148" s="43"/>
      <c r="AB148" s="43"/>
      <c r="AC148" s="43"/>
    </row>
    <row r="149" spans="1:29" s="1" customFormat="1" ht="12" customHeight="1">
      <c r="A149" s="43" t="s">
        <v>0</v>
      </c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</row>
    <row r="150" spans="1:29" s="1" customFormat="1" ht="13.5" customHeight="1">
      <c r="A150" s="39" t="s">
        <v>272</v>
      </c>
      <c r="B150" s="39"/>
      <c r="C150" s="39"/>
      <c r="D150" s="39"/>
      <c r="E150" s="40" t="s">
        <v>0</v>
      </c>
      <c r="F150" s="40"/>
      <c r="G150" s="40"/>
      <c r="H150" s="40"/>
      <c r="I150" s="40"/>
      <c r="J150" s="40"/>
      <c r="K150" s="29" t="s">
        <v>0</v>
      </c>
      <c r="L150" s="29"/>
      <c r="M150" s="29"/>
      <c r="N150" s="29"/>
      <c r="O150" s="29"/>
      <c r="P150" s="29"/>
      <c r="Q150" s="41" t="s">
        <v>273</v>
      </c>
      <c r="R150" s="41"/>
      <c r="S150" s="41"/>
      <c r="T150" s="29" t="s"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</row>
    <row r="151" spans="1:29" s="1" customFormat="1" ht="12" customHeight="1">
      <c r="A151" s="44" t="s">
        <v>0</v>
      </c>
      <c r="B151" s="9" t="s">
        <v>270</v>
      </c>
      <c r="C151" s="9"/>
      <c r="D151" s="9"/>
      <c r="E151" s="9"/>
      <c r="F151" s="9"/>
      <c r="G151" s="9"/>
      <c r="H151" s="9"/>
      <c r="I151" s="9"/>
      <c r="J151" s="9"/>
      <c r="K151" s="43" t="s">
        <v>0</v>
      </c>
      <c r="L151" s="43"/>
      <c r="M151" s="43"/>
      <c r="N151" s="9" t="s">
        <v>271</v>
      </c>
      <c r="O151" s="9"/>
      <c r="P151" s="9"/>
      <c r="Q151" s="9"/>
      <c r="R151" s="9"/>
      <c r="S151" s="9"/>
      <c r="T151" s="43" t="s">
        <v>0</v>
      </c>
      <c r="U151" s="43"/>
      <c r="V151" s="43"/>
      <c r="W151" s="43"/>
      <c r="X151" s="43"/>
      <c r="Y151" s="43"/>
      <c r="Z151" s="43"/>
      <c r="AA151" s="43"/>
      <c r="AB151" s="43"/>
      <c r="AC151" s="43"/>
    </row>
    <row r="152" spans="1:29" s="1" customFormat="1" ht="13.5" customHeight="1">
      <c r="A152" s="45" t="s">
        <v>274</v>
      </c>
      <c r="B152" s="45"/>
      <c r="C152" s="45"/>
      <c r="D152" s="45"/>
      <c r="E152" s="45"/>
      <c r="F152" s="2" t="s">
        <v>0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</sheetData>
  <sheetProtection/>
  <mergeCells count="778">
    <mergeCell ref="A152:E152"/>
    <mergeCell ref="F152:AC152"/>
    <mergeCell ref="A150:D150"/>
    <mergeCell ref="E150:J150"/>
    <mergeCell ref="K150:P150"/>
    <mergeCell ref="Q150:S150"/>
    <mergeCell ref="T150:AC150"/>
    <mergeCell ref="B151:J151"/>
    <mergeCell ref="K151:M151"/>
    <mergeCell ref="N151:S151"/>
    <mergeCell ref="T151:AC151"/>
    <mergeCell ref="A148:B148"/>
    <mergeCell ref="C148:L148"/>
    <mergeCell ref="M148:O148"/>
    <mergeCell ref="P148:T148"/>
    <mergeCell ref="U148:AC148"/>
    <mergeCell ref="A149:AC149"/>
    <mergeCell ref="A144:AC144"/>
    <mergeCell ref="A145:AC145"/>
    <mergeCell ref="A146:AC146"/>
    <mergeCell ref="A147:C147"/>
    <mergeCell ref="D147:K147"/>
    <mergeCell ref="L147:P147"/>
    <mergeCell ref="Q147:U147"/>
    <mergeCell ref="V147:AC147"/>
    <mergeCell ref="A143:I143"/>
    <mergeCell ref="J143:N143"/>
    <mergeCell ref="O143:Q143"/>
    <mergeCell ref="S143:V143"/>
    <mergeCell ref="W143:AA143"/>
    <mergeCell ref="AB143:AC143"/>
    <mergeCell ref="A142:I142"/>
    <mergeCell ref="J142:N142"/>
    <mergeCell ref="O142:Q142"/>
    <mergeCell ref="S142:V142"/>
    <mergeCell ref="W142:AA142"/>
    <mergeCell ref="AB142:AC142"/>
    <mergeCell ref="A141:I141"/>
    <mergeCell ref="J141:N141"/>
    <mergeCell ref="O141:Q141"/>
    <mergeCell ref="S141:V141"/>
    <mergeCell ref="W141:AA141"/>
    <mergeCell ref="AB141:AC141"/>
    <mergeCell ref="A140:I140"/>
    <mergeCell ref="J140:N140"/>
    <mergeCell ref="O140:Q140"/>
    <mergeCell ref="S140:V140"/>
    <mergeCell ref="W140:AA140"/>
    <mergeCell ref="AB140:AC140"/>
    <mergeCell ref="A139:I139"/>
    <mergeCell ref="J139:N139"/>
    <mergeCell ref="O139:Q139"/>
    <mergeCell ref="S139:V139"/>
    <mergeCell ref="W139:AA139"/>
    <mergeCell ref="AB139:AC139"/>
    <mergeCell ref="A138:I138"/>
    <mergeCell ref="J138:N138"/>
    <mergeCell ref="O138:Q138"/>
    <mergeCell ref="S138:V138"/>
    <mergeCell ref="W138:AA138"/>
    <mergeCell ref="AB138:AC138"/>
    <mergeCell ref="A137:I137"/>
    <mergeCell ref="J137:N137"/>
    <mergeCell ref="O137:Q137"/>
    <mergeCell ref="S137:V137"/>
    <mergeCell ref="W137:AA137"/>
    <mergeCell ref="AB137:AC137"/>
    <mergeCell ref="A136:I136"/>
    <mergeCell ref="J136:N136"/>
    <mergeCell ref="O136:Q136"/>
    <mergeCell ref="S136:V136"/>
    <mergeCell ref="W136:AA136"/>
    <mergeCell ref="AB136:AC136"/>
    <mergeCell ref="A135:I135"/>
    <mergeCell ref="J135:N135"/>
    <mergeCell ref="O135:Q135"/>
    <mergeCell ref="S135:V135"/>
    <mergeCell ref="W135:AA135"/>
    <mergeCell ref="AB135:AC135"/>
    <mergeCell ref="A134:I134"/>
    <mergeCell ref="J134:N134"/>
    <mergeCell ref="O134:Q134"/>
    <mergeCell ref="S134:V134"/>
    <mergeCell ref="W134:AA134"/>
    <mergeCell ref="AB134:AC134"/>
    <mergeCell ref="A133:I133"/>
    <mergeCell ref="J133:N133"/>
    <mergeCell ref="O133:Q133"/>
    <mergeCell ref="S133:V133"/>
    <mergeCell ref="W133:AA133"/>
    <mergeCell ref="AB133:AC133"/>
    <mergeCell ref="A132:I132"/>
    <mergeCell ref="J132:N132"/>
    <mergeCell ref="O132:Q132"/>
    <mergeCell ref="S132:V132"/>
    <mergeCell ref="W132:AA132"/>
    <mergeCell ref="AB132:AC132"/>
    <mergeCell ref="A131:I131"/>
    <mergeCell ref="J131:N131"/>
    <mergeCell ref="O131:Q131"/>
    <mergeCell ref="S131:V131"/>
    <mergeCell ref="W131:AA131"/>
    <mergeCell ref="AB131:AC131"/>
    <mergeCell ref="A130:I130"/>
    <mergeCell ref="J130:N130"/>
    <mergeCell ref="O130:Q130"/>
    <mergeCell ref="S130:V130"/>
    <mergeCell ref="W130:AA130"/>
    <mergeCell ref="AB130:AC130"/>
    <mergeCell ref="A129:I129"/>
    <mergeCell ref="J129:N129"/>
    <mergeCell ref="O129:Q129"/>
    <mergeCell ref="S129:V129"/>
    <mergeCell ref="W129:AA129"/>
    <mergeCell ref="AB129:AC129"/>
    <mergeCell ref="A128:I128"/>
    <mergeCell ref="J128:N128"/>
    <mergeCell ref="O128:Q128"/>
    <mergeCell ref="S128:V128"/>
    <mergeCell ref="W128:AA128"/>
    <mergeCell ref="AB128:AC128"/>
    <mergeCell ref="A125:AC125"/>
    <mergeCell ref="A126:AC126"/>
    <mergeCell ref="A127:I127"/>
    <mergeCell ref="J127:N127"/>
    <mergeCell ref="O127:Q127"/>
    <mergeCell ref="S127:V127"/>
    <mergeCell ref="W127:AA127"/>
    <mergeCell ref="AB127:AC127"/>
    <mergeCell ref="A124:I124"/>
    <mergeCell ref="J124:N124"/>
    <mergeCell ref="O124:Q124"/>
    <mergeCell ref="S124:V124"/>
    <mergeCell ref="W124:AA124"/>
    <mergeCell ref="AB124:AC124"/>
    <mergeCell ref="A123:I123"/>
    <mergeCell ref="J123:N123"/>
    <mergeCell ref="O123:Q123"/>
    <mergeCell ref="S123:V123"/>
    <mergeCell ref="W123:AA123"/>
    <mergeCell ref="AB123:AC123"/>
    <mergeCell ref="A122:I122"/>
    <mergeCell ref="J122:N122"/>
    <mergeCell ref="O122:Q122"/>
    <mergeCell ref="S122:V122"/>
    <mergeCell ref="W122:AA122"/>
    <mergeCell ref="AB122:AC122"/>
    <mergeCell ref="A121:I121"/>
    <mergeCell ref="J121:N121"/>
    <mergeCell ref="O121:Q121"/>
    <mergeCell ref="S121:V121"/>
    <mergeCell ref="W121:AA121"/>
    <mergeCell ref="AB121:AC121"/>
    <mergeCell ref="A120:I120"/>
    <mergeCell ref="J120:N120"/>
    <mergeCell ref="O120:Q120"/>
    <mergeCell ref="S120:V120"/>
    <mergeCell ref="W120:AA120"/>
    <mergeCell ref="AB120:AC120"/>
    <mergeCell ref="A119:I119"/>
    <mergeCell ref="J119:N119"/>
    <mergeCell ref="O119:Q119"/>
    <mergeCell ref="S119:V119"/>
    <mergeCell ref="W119:AA119"/>
    <mergeCell ref="AB119:AC119"/>
    <mergeCell ref="A118:I118"/>
    <mergeCell ref="J118:N118"/>
    <mergeCell ref="O118:Q118"/>
    <mergeCell ref="S118:V118"/>
    <mergeCell ref="W118:AA118"/>
    <mergeCell ref="AB118:AC118"/>
    <mergeCell ref="A117:I117"/>
    <mergeCell ref="J117:N117"/>
    <mergeCell ref="O117:Q117"/>
    <mergeCell ref="S117:V117"/>
    <mergeCell ref="W117:AA117"/>
    <mergeCell ref="AB117:AC117"/>
    <mergeCell ref="A116:I116"/>
    <mergeCell ref="J116:N116"/>
    <mergeCell ref="O116:Q116"/>
    <mergeCell ref="S116:V116"/>
    <mergeCell ref="W116:AA116"/>
    <mergeCell ref="AB116:AC116"/>
    <mergeCell ref="A115:I115"/>
    <mergeCell ref="J115:N115"/>
    <mergeCell ref="O115:Q115"/>
    <mergeCell ref="S115:V115"/>
    <mergeCell ref="W115:AA115"/>
    <mergeCell ref="AB115:AC115"/>
    <mergeCell ref="A114:I114"/>
    <mergeCell ref="J114:N114"/>
    <mergeCell ref="O114:Q114"/>
    <mergeCell ref="S114:V114"/>
    <mergeCell ref="W114:AA114"/>
    <mergeCell ref="AB114:AC114"/>
    <mergeCell ref="A113:I113"/>
    <mergeCell ref="J113:N113"/>
    <mergeCell ref="O113:Q113"/>
    <mergeCell ref="S113:V113"/>
    <mergeCell ref="W113:AA113"/>
    <mergeCell ref="AB113:AC113"/>
    <mergeCell ref="A112:I112"/>
    <mergeCell ref="J112:N112"/>
    <mergeCell ref="O112:Q112"/>
    <mergeCell ref="S112:V112"/>
    <mergeCell ref="W112:AA112"/>
    <mergeCell ref="AB112:AC112"/>
    <mergeCell ref="A111:I111"/>
    <mergeCell ref="J111:N111"/>
    <mergeCell ref="O111:Q111"/>
    <mergeCell ref="S111:V111"/>
    <mergeCell ref="W111:AA111"/>
    <mergeCell ref="AB111:AC111"/>
    <mergeCell ref="A110:I110"/>
    <mergeCell ref="J110:N110"/>
    <mergeCell ref="O110:Q110"/>
    <mergeCell ref="S110:V110"/>
    <mergeCell ref="W110:AA110"/>
    <mergeCell ref="AB110:AC110"/>
    <mergeCell ref="A109:I109"/>
    <mergeCell ref="J109:N109"/>
    <mergeCell ref="O109:Q109"/>
    <mergeCell ref="S109:V109"/>
    <mergeCell ref="W109:AA109"/>
    <mergeCell ref="AB109:AC109"/>
    <mergeCell ref="A108:I108"/>
    <mergeCell ref="J108:N108"/>
    <mergeCell ref="O108:Q108"/>
    <mergeCell ref="S108:V108"/>
    <mergeCell ref="W108:AA108"/>
    <mergeCell ref="AB108:AC108"/>
    <mergeCell ref="A105:AC105"/>
    <mergeCell ref="A106:AC106"/>
    <mergeCell ref="A107:I107"/>
    <mergeCell ref="J107:N107"/>
    <mergeCell ref="O107:Q107"/>
    <mergeCell ref="S107:V107"/>
    <mergeCell ref="W107:AA107"/>
    <mergeCell ref="AB107:AC107"/>
    <mergeCell ref="A104:I104"/>
    <mergeCell ref="J104:N104"/>
    <mergeCell ref="O104:Q104"/>
    <mergeCell ref="S104:V104"/>
    <mergeCell ref="W104:AA104"/>
    <mergeCell ref="AB104:AC104"/>
    <mergeCell ref="A103:I103"/>
    <mergeCell ref="J103:N103"/>
    <mergeCell ref="O103:Q103"/>
    <mergeCell ref="S103:V103"/>
    <mergeCell ref="W103:AA103"/>
    <mergeCell ref="AB103:AC103"/>
    <mergeCell ref="A102:I102"/>
    <mergeCell ref="J102:N102"/>
    <mergeCell ref="O102:Q102"/>
    <mergeCell ref="S102:V102"/>
    <mergeCell ref="W102:AA102"/>
    <mergeCell ref="AB102:AC102"/>
    <mergeCell ref="A101:I101"/>
    <mergeCell ref="J101:N101"/>
    <mergeCell ref="O101:Q101"/>
    <mergeCell ref="S101:V101"/>
    <mergeCell ref="W101:AA101"/>
    <mergeCell ref="AB101:AC101"/>
    <mergeCell ref="A100:I100"/>
    <mergeCell ref="J100:N100"/>
    <mergeCell ref="O100:Q100"/>
    <mergeCell ref="S100:V100"/>
    <mergeCell ref="W100:AA100"/>
    <mergeCell ref="AB100:AC100"/>
    <mergeCell ref="A99:I99"/>
    <mergeCell ref="J99:N99"/>
    <mergeCell ref="O99:Q99"/>
    <mergeCell ref="S99:V99"/>
    <mergeCell ref="W99:AA99"/>
    <mergeCell ref="AB99:AC99"/>
    <mergeCell ref="A98:I98"/>
    <mergeCell ref="J98:N98"/>
    <mergeCell ref="O98:Q98"/>
    <mergeCell ref="S98:V98"/>
    <mergeCell ref="W98:AA98"/>
    <mergeCell ref="AB98:AC98"/>
    <mergeCell ref="A97:I97"/>
    <mergeCell ref="J97:N97"/>
    <mergeCell ref="O97:Q97"/>
    <mergeCell ref="S97:V97"/>
    <mergeCell ref="W97:AA97"/>
    <mergeCell ref="AB97:AC97"/>
    <mergeCell ref="A96:I96"/>
    <mergeCell ref="J96:N96"/>
    <mergeCell ref="O96:Q96"/>
    <mergeCell ref="S96:V96"/>
    <mergeCell ref="W96:AA96"/>
    <mergeCell ref="AB96:AC96"/>
    <mergeCell ref="A95:I95"/>
    <mergeCell ref="J95:N95"/>
    <mergeCell ref="O95:Q95"/>
    <mergeCell ref="S95:V95"/>
    <mergeCell ref="W95:AA95"/>
    <mergeCell ref="AB95:AC95"/>
    <mergeCell ref="A94:I94"/>
    <mergeCell ref="J94:N94"/>
    <mergeCell ref="O94:Q94"/>
    <mergeCell ref="S94:V94"/>
    <mergeCell ref="W94:AA94"/>
    <mergeCell ref="AB94:AC94"/>
    <mergeCell ref="A93:I93"/>
    <mergeCell ref="J93:N93"/>
    <mergeCell ref="O93:Q93"/>
    <mergeCell ref="S93:V93"/>
    <mergeCell ref="W93:AA93"/>
    <mergeCell ref="AB93:AC93"/>
    <mergeCell ref="A92:I92"/>
    <mergeCell ref="J92:N92"/>
    <mergeCell ref="O92:Q92"/>
    <mergeCell ref="S92:V92"/>
    <mergeCell ref="W92:AA92"/>
    <mergeCell ref="AB92:AC92"/>
    <mergeCell ref="A91:I91"/>
    <mergeCell ref="J91:N91"/>
    <mergeCell ref="O91:Q91"/>
    <mergeCell ref="S91:V91"/>
    <mergeCell ref="W91:AA91"/>
    <mergeCell ref="AB91:AC91"/>
    <mergeCell ref="AB88:AC89"/>
    <mergeCell ref="A90:I90"/>
    <mergeCell ref="J90:N90"/>
    <mergeCell ref="O90:Q90"/>
    <mergeCell ref="S90:V90"/>
    <mergeCell ref="W90:AA90"/>
    <mergeCell ref="AB90:AC90"/>
    <mergeCell ref="A85:AC85"/>
    <mergeCell ref="A86:AC86"/>
    <mergeCell ref="A87:AC87"/>
    <mergeCell ref="A88:N88"/>
    <mergeCell ref="A89:I89"/>
    <mergeCell ref="J89:N89"/>
    <mergeCell ref="O88:Q89"/>
    <mergeCell ref="R88:R89"/>
    <mergeCell ref="S88:V89"/>
    <mergeCell ref="W88:AA89"/>
    <mergeCell ref="A84:I84"/>
    <mergeCell ref="J84:N84"/>
    <mergeCell ref="O84:Q84"/>
    <mergeCell ref="S84:V84"/>
    <mergeCell ref="W84:AA84"/>
    <mergeCell ref="AB84:AC84"/>
    <mergeCell ref="A83:I83"/>
    <mergeCell ref="J83:N83"/>
    <mergeCell ref="O83:Q83"/>
    <mergeCell ref="S83:V83"/>
    <mergeCell ref="W83:AA83"/>
    <mergeCell ref="AB83:AC83"/>
    <mergeCell ref="A82:I82"/>
    <mergeCell ref="J82:N82"/>
    <mergeCell ref="O82:Q82"/>
    <mergeCell ref="S82:V82"/>
    <mergeCell ref="W82:AA82"/>
    <mergeCell ref="AB82:AC82"/>
    <mergeCell ref="A81:I81"/>
    <mergeCell ref="J81:N81"/>
    <mergeCell ref="O81:Q81"/>
    <mergeCell ref="S81:V81"/>
    <mergeCell ref="W81:AA81"/>
    <mergeCell ref="AB81:AC81"/>
    <mergeCell ref="A80:I80"/>
    <mergeCell ref="J80:N80"/>
    <mergeCell ref="O80:Q80"/>
    <mergeCell ref="S80:V80"/>
    <mergeCell ref="W80:AA80"/>
    <mergeCell ref="AB80:AC80"/>
    <mergeCell ref="A79:I79"/>
    <mergeCell ref="J79:N79"/>
    <mergeCell ref="O79:Q79"/>
    <mergeCell ref="S79:V79"/>
    <mergeCell ref="W79:AA79"/>
    <mergeCell ref="AB79:AC79"/>
    <mergeCell ref="A78:I78"/>
    <mergeCell ref="J78:N78"/>
    <mergeCell ref="O78:Q78"/>
    <mergeCell ref="S78:V78"/>
    <mergeCell ref="W78:AA78"/>
    <mergeCell ref="AB78:AC78"/>
    <mergeCell ref="A77:I77"/>
    <mergeCell ref="J77:N77"/>
    <mergeCell ref="O77:Q77"/>
    <mergeCell ref="S77:V77"/>
    <mergeCell ref="W77:AA77"/>
    <mergeCell ref="AB77:AC77"/>
    <mergeCell ref="A76:I76"/>
    <mergeCell ref="J76:N76"/>
    <mergeCell ref="O76:Q76"/>
    <mergeCell ref="S76:V76"/>
    <mergeCell ref="W76:AA76"/>
    <mergeCell ref="AB76:AC76"/>
    <mergeCell ref="A75:I75"/>
    <mergeCell ref="J75:N75"/>
    <mergeCell ref="O75:Q75"/>
    <mergeCell ref="S75:V75"/>
    <mergeCell ref="W75:AA75"/>
    <mergeCell ref="AB75:AC75"/>
    <mergeCell ref="A72:AC72"/>
    <mergeCell ref="A73:AC73"/>
    <mergeCell ref="A74:I74"/>
    <mergeCell ref="J74:N74"/>
    <mergeCell ref="O74:Q74"/>
    <mergeCell ref="S74:V74"/>
    <mergeCell ref="W74:AA74"/>
    <mergeCell ref="AB74:AC74"/>
    <mergeCell ref="A71:I71"/>
    <mergeCell ref="J71:N71"/>
    <mergeCell ref="O71:Q71"/>
    <mergeCell ref="S71:V71"/>
    <mergeCell ref="W71:AA71"/>
    <mergeCell ref="AB71:AC71"/>
    <mergeCell ref="A70:I70"/>
    <mergeCell ref="J70:N70"/>
    <mergeCell ref="O70:Q70"/>
    <mergeCell ref="S70:V70"/>
    <mergeCell ref="W70:AA70"/>
    <mergeCell ref="AB70:AC70"/>
    <mergeCell ref="A69:I69"/>
    <mergeCell ref="J69:N69"/>
    <mergeCell ref="O69:Q69"/>
    <mergeCell ref="S69:V69"/>
    <mergeCell ref="W69:AA69"/>
    <mergeCell ref="AB69:AC69"/>
    <mergeCell ref="A68:I68"/>
    <mergeCell ref="J68:N68"/>
    <mergeCell ref="O68:Q68"/>
    <mergeCell ref="S68:V68"/>
    <mergeCell ref="W68:AA68"/>
    <mergeCell ref="AB68:AC68"/>
    <mergeCell ref="A67:I67"/>
    <mergeCell ref="J67:N67"/>
    <mergeCell ref="O67:Q67"/>
    <mergeCell ref="S67:V67"/>
    <mergeCell ref="W67:AA67"/>
    <mergeCell ref="AB67:AC67"/>
    <mergeCell ref="A66:I66"/>
    <mergeCell ref="J66:N66"/>
    <mergeCell ref="O66:Q66"/>
    <mergeCell ref="S66:V66"/>
    <mergeCell ref="W66:AA66"/>
    <mergeCell ref="AB66:AC66"/>
    <mergeCell ref="A65:I65"/>
    <mergeCell ref="J65:N65"/>
    <mergeCell ref="O65:Q65"/>
    <mergeCell ref="S65:V65"/>
    <mergeCell ref="W65:AA65"/>
    <mergeCell ref="AB65:AC65"/>
    <mergeCell ref="A64:I64"/>
    <mergeCell ref="J64:N64"/>
    <mergeCell ref="O64:Q64"/>
    <mergeCell ref="S64:V64"/>
    <mergeCell ref="W64:AA64"/>
    <mergeCell ref="AB64:AC64"/>
    <mergeCell ref="A63:I63"/>
    <mergeCell ref="J63:N63"/>
    <mergeCell ref="O63:Q63"/>
    <mergeCell ref="S63:V63"/>
    <mergeCell ref="W63:AA63"/>
    <mergeCell ref="AB63:AC63"/>
    <mergeCell ref="A62:I62"/>
    <mergeCell ref="J62:N62"/>
    <mergeCell ref="O62:Q62"/>
    <mergeCell ref="S62:V62"/>
    <mergeCell ref="W62:AA62"/>
    <mergeCell ref="AB62:AC62"/>
    <mergeCell ref="A61:I61"/>
    <mergeCell ref="J61:N61"/>
    <mergeCell ref="O61:Q61"/>
    <mergeCell ref="S61:V61"/>
    <mergeCell ref="W61:AA61"/>
    <mergeCell ref="AB61:AC61"/>
    <mergeCell ref="A60:I60"/>
    <mergeCell ref="J60:N60"/>
    <mergeCell ref="O60:Q60"/>
    <mergeCell ref="S60:V60"/>
    <mergeCell ref="W60:AA60"/>
    <mergeCell ref="AB60:AC60"/>
    <mergeCell ref="A59:I59"/>
    <mergeCell ref="J59:N59"/>
    <mergeCell ref="O59:Q59"/>
    <mergeCell ref="S59:V59"/>
    <mergeCell ref="W59:AA59"/>
    <mergeCell ref="AB59:AC59"/>
    <mergeCell ref="A58:I58"/>
    <mergeCell ref="J58:N58"/>
    <mergeCell ref="O58:Q58"/>
    <mergeCell ref="S58:V58"/>
    <mergeCell ref="W58:AA58"/>
    <mergeCell ref="AB58:AC58"/>
    <mergeCell ref="A57:I57"/>
    <mergeCell ref="J57:N57"/>
    <mergeCell ref="O57:Q57"/>
    <mergeCell ref="S57:V57"/>
    <mergeCell ref="W57:AA57"/>
    <mergeCell ref="AB57:AC57"/>
    <mergeCell ref="A56:I56"/>
    <mergeCell ref="J56:N56"/>
    <mergeCell ref="O56:Q56"/>
    <mergeCell ref="S56:V56"/>
    <mergeCell ref="W56:AA56"/>
    <mergeCell ref="AB56:AC56"/>
    <mergeCell ref="A55:I55"/>
    <mergeCell ref="J55:N55"/>
    <mergeCell ref="O55:Q55"/>
    <mergeCell ref="S55:V55"/>
    <mergeCell ref="W55:AA55"/>
    <mergeCell ref="AB55:AC55"/>
    <mergeCell ref="A54:I54"/>
    <mergeCell ref="J54:N54"/>
    <mergeCell ref="O53:Q54"/>
    <mergeCell ref="R53:R54"/>
    <mergeCell ref="S53:V54"/>
    <mergeCell ref="W53:AA54"/>
    <mergeCell ref="A50:AC50"/>
    <mergeCell ref="A51:F51"/>
    <mergeCell ref="G51:W51"/>
    <mergeCell ref="X51:AC51"/>
    <mergeCell ref="A52:AC52"/>
    <mergeCell ref="A53:N53"/>
    <mergeCell ref="AB53:AC54"/>
    <mergeCell ref="A49:I49"/>
    <mergeCell ref="J49:N49"/>
    <mergeCell ref="O49:Q49"/>
    <mergeCell ref="S49:V49"/>
    <mergeCell ref="W49:AA49"/>
    <mergeCell ref="AB49:AC49"/>
    <mergeCell ref="A48:I48"/>
    <mergeCell ref="J48:N48"/>
    <mergeCell ref="O48:Q48"/>
    <mergeCell ref="S48:V48"/>
    <mergeCell ref="W48:AA48"/>
    <mergeCell ref="AB48:AC48"/>
    <mergeCell ref="A47:I47"/>
    <mergeCell ref="J47:N47"/>
    <mergeCell ref="O47:Q47"/>
    <mergeCell ref="S47:V47"/>
    <mergeCell ref="W47:AA47"/>
    <mergeCell ref="AB47:AC47"/>
    <mergeCell ref="A46:I46"/>
    <mergeCell ref="J46:N46"/>
    <mergeCell ref="O46:Q46"/>
    <mergeCell ref="S46:V46"/>
    <mergeCell ref="W46:AA46"/>
    <mergeCell ref="AB46:AC46"/>
    <mergeCell ref="A45:I45"/>
    <mergeCell ref="J45:N45"/>
    <mergeCell ref="O45:Q45"/>
    <mergeCell ref="S45:V45"/>
    <mergeCell ref="W45:AA45"/>
    <mergeCell ref="AB45:AC45"/>
    <mergeCell ref="A44:I44"/>
    <mergeCell ref="J44:N44"/>
    <mergeCell ref="O44:Q44"/>
    <mergeCell ref="S44:V44"/>
    <mergeCell ref="W44:AA44"/>
    <mergeCell ref="AB44:AC44"/>
    <mergeCell ref="A43:I43"/>
    <mergeCell ref="J43:N43"/>
    <mergeCell ref="O43:Q43"/>
    <mergeCell ref="S43:V43"/>
    <mergeCell ref="W43:AA43"/>
    <mergeCell ref="AB43:AC43"/>
    <mergeCell ref="A42:I42"/>
    <mergeCell ref="J42:N42"/>
    <mergeCell ref="O42:Q42"/>
    <mergeCell ref="S42:V42"/>
    <mergeCell ref="W42:AA42"/>
    <mergeCell ref="AB42:AC42"/>
    <mergeCell ref="A41:I41"/>
    <mergeCell ref="J41:N41"/>
    <mergeCell ref="O41:Q41"/>
    <mergeCell ref="S41:V41"/>
    <mergeCell ref="W41:AA41"/>
    <mergeCell ref="AB41:AC41"/>
    <mergeCell ref="A40:I40"/>
    <mergeCell ref="J40:N40"/>
    <mergeCell ref="O40:Q40"/>
    <mergeCell ref="S40:V40"/>
    <mergeCell ref="W40:AA40"/>
    <mergeCell ref="AB40:AC40"/>
    <mergeCell ref="A39:I39"/>
    <mergeCell ref="J39:N39"/>
    <mergeCell ref="O39:Q39"/>
    <mergeCell ref="S39:V39"/>
    <mergeCell ref="W39:AA39"/>
    <mergeCell ref="AB39:AC39"/>
    <mergeCell ref="A38:I38"/>
    <mergeCell ref="J38:N38"/>
    <mergeCell ref="O38:Q38"/>
    <mergeCell ref="S38:V38"/>
    <mergeCell ref="W38:AA38"/>
    <mergeCell ref="AB38:AC38"/>
    <mergeCell ref="A37:I37"/>
    <mergeCell ref="J37:N37"/>
    <mergeCell ref="O37:Q37"/>
    <mergeCell ref="S37:V37"/>
    <mergeCell ref="W37:AA37"/>
    <mergeCell ref="AB37:AC37"/>
    <mergeCell ref="A36:I36"/>
    <mergeCell ref="J36:N36"/>
    <mergeCell ref="O36:Q36"/>
    <mergeCell ref="S36:V36"/>
    <mergeCell ref="W36:AA36"/>
    <mergeCell ref="AB36:AC36"/>
    <mergeCell ref="A35:I35"/>
    <mergeCell ref="J35:N35"/>
    <mergeCell ref="O35:Q35"/>
    <mergeCell ref="S35:V35"/>
    <mergeCell ref="W35:AA35"/>
    <mergeCell ref="AB35:AC35"/>
    <mergeCell ref="A34:I34"/>
    <mergeCell ref="J34:N34"/>
    <mergeCell ref="O34:Q34"/>
    <mergeCell ref="S34:V34"/>
    <mergeCell ref="W34:AA34"/>
    <mergeCell ref="AB34:AC34"/>
    <mergeCell ref="A33:I33"/>
    <mergeCell ref="J33:N33"/>
    <mergeCell ref="O33:Q33"/>
    <mergeCell ref="S33:V33"/>
    <mergeCell ref="W33:AA33"/>
    <mergeCell ref="AB33:AC33"/>
    <mergeCell ref="A32:I32"/>
    <mergeCell ref="J32:N32"/>
    <mergeCell ref="O32:Q32"/>
    <mergeCell ref="S32:V32"/>
    <mergeCell ref="W32:AA32"/>
    <mergeCell ref="AB32:AC32"/>
    <mergeCell ref="A31:I31"/>
    <mergeCell ref="J31:N31"/>
    <mergeCell ref="O31:Q31"/>
    <mergeCell ref="S31:V31"/>
    <mergeCell ref="W31:AA31"/>
    <mergeCell ref="AB31:AC31"/>
    <mergeCell ref="A30:I30"/>
    <mergeCell ref="J30:N30"/>
    <mergeCell ref="O30:Q30"/>
    <mergeCell ref="S30:V30"/>
    <mergeCell ref="W30:AA30"/>
    <mergeCell ref="AB30:AC30"/>
    <mergeCell ref="A29:I29"/>
    <mergeCell ref="J29:N29"/>
    <mergeCell ref="O29:Q29"/>
    <mergeCell ref="S29:V29"/>
    <mergeCell ref="W29:AA29"/>
    <mergeCell ref="AB29:AC29"/>
    <mergeCell ref="A28:I28"/>
    <mergeCell ref="J28:N28"/>
    <mergeCell ref="O28:Q28"/>
    <mergeCell ref="S28:V28"/>
    <mergeCell ref="W28:AA28"/>
    <mergeCell ref="AB28:AC28"/>
    <mergeCell ref="A25:Y25"/>
    <mergeCell ref="Z25:AC25"/>
    <mergeCell ref="A26:N26"/>
    <mergeCell ref="A27:I27"/>
    <mergeCell ref="J27:N27"/>
    <mergeCell ref="O26:Q27"/>
    <mergeCell ref="R26:R27"/>
    <mergeCell ref="S26:V27"/>
    <mergeCell ref="W26:AA27"/>
    <mergeCell ref="AB26:AC27"/>
    <mergeCell ref="A24:I24"/>
    <mergeCell ref="J24:N24"/>
    <mergeCell ref="O24:Q24"/>
    <mergeCell ref="S24:V24"/>
    <mergeCell ref="W24:AA24"/>
    <mergeCell ref="AB24:AC24"/>
    <mergeCell ref="A23:I23"/>
    <mergeCell ref="J23:N23"/>
    <mergeCell ref="O23:Q23"/>
    <mergeCell ref="S23:V23"/>
    <mergeCell ref="W23:AA23"/>
    <mergeCell ref="AB23:AC23"/>
    <mergeCell ref="A22:I22"/>
    <mergeCell ref="J22:N22"/>
    <mergeCell ref="O22:Q22"/>
    <mergeCell ref="S22:V22"/>
    <mergeCell ref="W22:AA22"/>
    <mergeCell ref="AB22:AC22"/>
    <mergeCell ref="A21:I21"/>
    <mergeCell ref="J21:N21"/>
    <mergeCell ref="O21:Q21"/>
    <mergeCell ref="S21:V21"/>
    <mergeCell ref="W21:AA21"/>
    <mergeCell ref="AB21:AC21"/>
    <mergeCell ref="A20:I20"/>
    <mergeCell ref="J20:N20"/>
    <mergeCell ref="O20:Q20"/>
    <mergeCell ref="S20:V20"/>
    <mergeCell ref="W20:AA20"/>
    <mergeCell ref="AB20:AC20"/>
    <mergeCell ref="A19:I19"/>
    <mergeCell ref="J19:N19"/>
    <mergeCell ref="O19:Q19"/>
    <mergeCell ref="S19:V19"/>
    <mergeCell ref="W19:AA19"/>
    <mergeCell ref="AB19:AC19"/>
    <mergeCell ref="A18:I18"/>
    <mergeCell ref="J18:N18"/>
    <mergeCell ref="O18:Q18"/>
    <mergeCell ref="S18:V18"/>
    <mergeCell ref="W18:AA18"/>
    <mergeCell ref="AB18:AC18"/>
    <mergeCell ref="A17:I17"/>
    <mergeCell ref="J17:N17"/>
    <mergeCell ref="O17:Q17"/>
    <mergeCell ref="S17:V17"/>
    <mergeCell ref="W17:AA17"/>
    <mergeCell ref="AB17:AC17"/>
    <mergeCell ref="A16:I16"/>
    <mergeCell ref="J16:N16"/>
    <mergeCell ref="O16:Q16"/>
    <mergeCell ref="S16:V16"/>
    <mergeCell ref="W16:AA16"/>
    <mergeCell ref="AB16:AC16"/>
    <mergeCell ref="A15:I15"/>
    <mergeCell ref="J15:N15"/>
    <mergeCell ref="O15:Q15"/>
    <mergeCell ref="S15:V15"/>
    <mergeCell ref="W15:AA15"/>
    <mergeCell ref="AB15:AC15"/>
    <mergeCell ref="A14:I14"/>
    <mergeCell ref="J14:N14"/>
    <mergeCell ref="O14:Q14"/>
    <mergeCell ref="S14:V14"/>
    <mergeCell ref="W14:AA14"/>
    <mergeCell ref="AB14:AC14"/>
    <mergeCell ref="A13:I13"/>
    <mergeCell ref="J13:N13"/>
    <mergeCell ref="O13:Q13"/>
    <mergeCell ref="S13:V13"/>
    <mergeCell ref="W13:AA13"/>
    <mergeCell ref="AB13:AC13"/>
    <mergeCell ref="A12:I12"/>
    <mergeCell ref="J12:N12"/>
    <mergeCell ref="O12:Q12"/>
    <mergeCell ref="S12:V12"/>
    <mergeCell ref="W12:AA12"/>
    <mergeCell ref="AB12:AC12"/>
    <mergeCell ref="A11:I11"/>
    <mergeCell ref="J11:N11"/>
    <mergeCell ref="O11:Q11"/>
    <mergeCell ref="S11:V11"/>
    <mergeCell ref="W11:AA11"/>
    <mergeCell ref="AB11:AC11"/>
    <mergeCell ref="A10:I10"/>
    <mergeCell ref="J10:N10"/>
    <mergeCell ref="O10:Q10"/>
    <mergeCell ref="S10:V10"/>
    <mergeCell ref="W10:AA10"/>
    <mergeCell ref="AB10:AC10"/>
    <mergeCell ref="A7:AC7"/>
    <mergeCell ref="A8:N8"/>
    <mergeCell ref="A9:I9"/>
    <mergeCell ref="J9:N9"/>
    <mergeCell ref="O8:Q9"/>
    <mergeCell ref="R8:R9"/>
    <mergeCell ref="S8:V9"/>
    <mergeCell ref="W8:AA9"/>
    <mergeCell ref="AB8:AC9"/>
    <mergeCell ref="A4:G4"/>
    <mergeCell ref="H4:X4"/>
    <mergeCell ref="Y4:AC4"/>
    <mergeCell ref="A5:AC5"/>
    <mergeCell ref="A6:H6"/>
    <mergeCell ref="I6:Z6"/>
    <mergeCell ref="AA6:AC6"/>
    <mergeCell ref="A1:AC1"/>
    <mergeCell ref="A2:G2"/>
    <mergeCell ref="H2:X2"/>
    <mergeCell ref="Y2:AB2"/>
    <mergeCell ref="A3:G3"/>
    <mergeCell ref="H3:X3"/>
    <mergeCell ref="Y3:AC3"/>
  </mergeCells>
  <printOptions/>
  <pageMargins left="0.3937007874015748" right="0.3937007874015748" top="0.3937007874015748" bottom="0.3937007874015748" header="0.5" footer="0.5"/>
  <pageSetup orientation="landscape" paperSize="9"/>
  <headerFooter alignWithMargins="0">
    <oddFooter>&amp;CСтраница &amp;С из &amp;К</oddFooter>
  </headerFooter>
  <rowBreaks count="4" manualBreakCount="4">
    <brk id="72" max="255" man="1"/>
    <brk id="85" max="255" man="1"/>
    <brk id="105" max="255" man="1"/>
    <brk id="125" max="255" man="1"/>
  </rowBreaks>
  <colBreaks count="4" manualBreakCount="4">
    <brk id="0" max="65535" man="1"/>
    <brk id="0" max="65535" man="1"/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2016-10-04T09:52:07Z</dcterms:created>
  <dcterms:modified xsi:type="dcterms:W3CDTF">2016-10-04T09:52:08Z</dcterms:modified>
  <cp:category/>
  <cp:version/>
  <cp:contentType/>
  <cp:contentStatus/>
</cp:coreProperties>
</file>